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560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1" i="1"/>
  <c r="A12" i="1"/>
  <c r="A13" i="1" s="1"/>
  <c r="A14" i="1" s="1"/>
  <c r="A15" i="1" s="1"/>
  <c r="A16" i="1" s="1"/>
  <c r="A17" i="1" s="1"/>
  <c r="A18" i="1" s="1"/>
  <c r="A19" i="1" s="1"/>
  <c r="A20" i="1" s="1"/>
  <c r="G38" i="1" l="1"/>
  <c r="G47" i="1"/>
  <c r="G56" i="1"/>
  <c r="G62" i="1"/>
  <c r="G72" i="1"/>
  <c r="G183" i="1"/>
  <c r="G165" i="1"/>
  <c r="G96" i="1"/>
  <c r="A76" i="1"/>
  <c r="A77" i="1" s="1"/>
  <c r="A78" i="1" s="1"/>
  <c r="A79" i="1" s="1"/>
  <c r="A80" i="1" s="1"/>
  <c r="A81" i="1" s="1"/>
  <c r="A82" i="1" s="1"/>
  <c r="A83" i="1" s="1"/>
  <c r="G84" i="1"/>
  <c r="G108" i="1" l="1"/>
  <c r="G125" i="1" l="1"/>
  <c r="G136" i="1" l="1"/>
  <c r="G198" i="1" l="1"/>
  <c r="G152" i="1"/>
</calcChain>
</file>

<file path=xl/sharedStrings.xml><?xml version="1.0" encoding="utf-8"?>
<sst xmlns="http://schemas.openxmlformats.org/spreadsheetml/2006/main" count="754" uniqueCount="206">
  <si>
    <t>Quarter - 1 : APR, 2018 - JUN, 2018</t>
  </si>
  <si>
    <t xml:space="preserve">No </t>
  </si>
  <si>
    <t xml:space="preserve">Detail of the donor: Official Address: </t>
  </si>
  <si>
    <t xml:space="preserve">Purposes for which received </t>
  </si>
  <si>
    <t xml:space="preserve">Date of Receipt </t>
  </si>
  <si>
    <t xml:space="preserve">Amount (Rs.) </t>
  </si>
  <si>
    <t xml:space="preserve">TOTAL of Quarter - 1 </t>
  </si>
  <si>
    <t xml:space="preserve">Institutional/
 Individual </t>
  </si>
  <si>
    <t xml:space="preserve">Name of Donors </t>
  </si>
  <si>
    <t>Quarter - 2 : JUL, 2018 - SEP, 2018</t>
  </si>
  <si>
    <t>TOTAL of Quarter - 2</t>
  </si>
  <si>
    <t>Quarter - 3 : OCT, 2018 - DEC, 2018</t>
  </si>
  <si>
    <t>Quarter - 4 : JAN, 2019 - MAR, 2019</t>
  </si>
  <si>
    <t>TOTAL of Quarter - 4</t>
  </si>
  <si>
    <t>Quarter - 1 : APR, 2019 - JUN, 2019</t>
  </si>
  <si>
    <t>Quarter - 2 : JUL, 2019 - SEP, 2019</t>
  </si>
  <si>
    <t>TOTAL of Quarter - 3</t>
  </si>
  <si>
    <t>Quarter - 3 : OCT, 2019 - DEC, 2019</t>
  </si>
  <si>
    <t>Quarter - 4 : JAN, 2020 - MAR, 2020</t>
  </si>
  <si>
    <t>TOTAL of Quarter - 1</t>
  </si>
  <si>
    <t>Quarter - 1 : APR, 2020 - JUN, 2020</t>
  </si>
  <si>
    <t>Charities Aid
Foundation India</t>
  </si>
  <si>
    <t>Institutional</t>
  </si>
  <si>
    <t>Educational</t>
  </si>
  <si>
    <t>YASH SRIVASTAVA</t>
  </si>
  <si>
    <t>Individual</t>
  </si>
  <si>
    <t>49 Undoolya Road East
Side NT 0870 ,
Australia, Email Id:yashterday@yahoo.co.uk</t>
  </si>
  <si>
    <t>KETTO ONLINE VENTURES PRIVATE LIMITED</t>
  </si>
  <si>
    <t>Plot Site No 2 First Floor Sector C OFC Pocket Nelson
Mandela Marg Vasant Kunj New Delhi 110070 , India, Email Id: krithika.ram@cafindia.
org, Website Address : http://cafindia.org/</t>
  </si>
  <si>
    <t xml:space="preserve">Nos. 1 AND 2, Jalan Scott, Brickfields,50470 Kuala Lumpur ,
Malaysia, Email Id: arrow@arrow.org.my,
Website Address :http://www.arrow.org.
</t>
  </si>
  <si>
    <t>1302-1306 Peninsula Park Veera Desai Road Andheri West,Mumbai 400053 Maharashtra ,
India, Email Id: info@ketto.org,
Website Address : https://www.ketto.org</t>
  </si>
  <si>
    <t>American Jewish World Service</t>
  </si>
  <si>
    <t>45 West 36th Street New York, NY 10018 , United States of America, Email Id: rvedula@ajws.org, Website Address : https://ajws.org/</t>
  </si>
  <si>
    <t xml:space="preserve">2401 E STREET SA-01 ROOM L 308 ATTN: FEDERAL ASSISTANCE (DRL/GP) 20037 ,United States of America, Email Id: BaileyTR@state.gov, Website Address : https://www.state.gov/j/drl/
</t>
  </si>
  <si>
    <t>India Development Service</t>
  </si>
  <si>
    <t>P.O. Box 980Chicago IL 60690 , United States of America, Email Id: info@idsusa.org, Website Address : http://idsusa.org/</t>
  </si>
  <si>
    <t>Mannion daniels ltd</t>
  </si>
  <si>
    <t xml:space="preserve">MannionDaniels , Universal House, 1-2 Queens Parade Place Bath BA1 2NN ,United Kingdom, Email Id: hannah.haynes@manni ondaniels.com, Website Address : https://www.manniondiels.com
</t>
  </si>
  <si>
    <t>Misereor</t>
  </si>
  <si>
    <t xml:space="preserve">Postfach 10 15 45
52015 Aachen Deutschland , Germany
, Email Id: Stephan.Muerkens@mi sereor.de, Website Address : http://www.misereor.or g/
</t>
  </si>
  <si>
    <t>Charities Aid Foundation India</t>
  </si>
  <si>
    <t>Plot Site No 2 First Floor Sector C OFC Pocket Nelson Mandela Marg Vasant Kunj New Delhi 110070 , India, Email Id: krithika.ram@cafindia. org, Website Address : http://cafindia.org/</t>
  </si>
  <si>
    <t>ComMutiny The Youth Collective</t>
  </si>
  <si>
    <t>8, Balaji Estate, 3rd Floor  Kalkaji, New Delhi-110019 , India, Email Id: youthcollective.commu tiny@gmail.com, Website Address : http://www.commutiny.in/</t>
  </si>
  <si>
    <t>13/01/2020</t>
  </si>
  <si>
    <t>The American Center</t>
  </si>
  <si>
    <t>28/01/2020</t>
  </si>
  <si>
    <t>10/2/2020</t>
  </si>
  <si>
    <t>MannionDaniels , Universal House, 1-2 Queens Parade Place Bath BA1 2NN ,United Kingdom, Email Id: hannah.haynes@manni ondaniels.com, Website Address : https://www.manniond aniels.com</t>
  </si>
  <si>
    <t>12/2/2020</t>
  </si>
  <si>
    <t>Norwegian Agency For Exchange Cooperation</t>
  </si>
  <si>
    <t>Firdavegen 2 , P.O.Box 461 N-6803 FORDENORWAY , Norway, Email Id: tora.toreng@norec.no, Website Address : https://www.norec.no/</t>
  </si>
  <si>
    <t>14/2/2020</t>
  </si>
  <si>
    <t>International Center for Research on Women</t>
  </si>
  <si>
    <t>28/2/2020</t>
  </si>
  <si>
    <t>21/3/2020</t>
  </si>
  <si>
    <t>24, K.G. Marg, New Delhi 110001 , India, Email Id: AmCenternd@state.go v, Website Address : http://newdelhi.usemba ssy.gov/amcenterbulleti n.html</t>
  </si>
  <si>
    <t>C 59 South Extension Part 2 New Delhi 110049 , India, Email Id: sfanda@icrw.org, Website Address : https://www.icrw.org</t>
  </si>
  <si>
    <t>07/10/2019</t>
  </si>
  <si>
    <t>02/11/2019</t>
  </si>
  <si>
    <t>Firdavegen 2 , P.O.Box 461 N-6803 FORDE NORWAY , Norway, Email Id: tora.toreng@norec.no, Website Address : https://www.norec.no/</t>
  </si>
  <si>
    <t>13/11/2019</t>
  </si>
  <si>
    <t>Paul Hamlyn Foundation</t>
  </si>
  <si>
    <t>5 11 Leeke Street London WC1X 9HY , United Kingdom, Email Id: information@phf.org.u k, Website Address : http://www.phf.org.uk/</t>
  </si>
  <si>
    <t>15/11/2019</t>
  </si>
  <si>
    <t>Postfach 10 15 45 52015 Aachen Deutschland , Germany , Email Id: Stephan.Muerkens@mi sereor.de, Website Address : http://www.misereor.or g/</t>
  </si>
  <si>
    <t>05/12/2019</t>
  </si>
  <si>
    <t>06/12/2019</t>
  </si>
  <si>
    <t>09/12/2019</t>
  </si>
  <si>
    <t>17/12/2019</t>
  </si>
  <si>
    <t>11/8, 1st Floor, Nehru Enclave East, Kalkaji, New Delhi-110019 , India, Email Id: youthcollective.commu tiny@gmail.com, Website Address : http://www.commutiny.in/</t>
  </si>
  <si>
    <t>09/07/2019</t>
  </si>
  <si>
    <t>12/07/2019</t>
  </si>
  <si>
    <t>Australian Volunteers International</t>
  </si>
  <si>
    <t>71 Argyle St, (P.O. Box 350), Fitzroy,Victoria 3065 , Australia, Email Id: TRowe@australianvolu nteers.com, Website Address : http://www.australianv olunteers.com/</t>
  </si>
  <si>
    <t>15/07/2019</t>
  </si>
  <si>
    <t>Nos. 1 AND 2, Jalan Scott, Brickfields, 50470 Kuala Lumpur , Malaysia, Email Id: arrow@arrow.org.my, Website Address : http://www.arrow.org. my</t>
  </si>
  <si>
    <t>16/07/2019</t>
  </si>
  <si>
    <t>DKA Austria</t>
  </si>
  <si>
    <t>Wilhelminenstrasse 91/11f, 1160Wien/Austria, EUROPE , Austria, Email Id: office@dka.at, Website Address : https://www.dka.at</t>
  </si>
  <si>
    <t>22/07/2019</t>
  </si>
  <si>
    <t>01/08/2019</t>
  </si>
  <si>
    <t>23/08/2019</t>
  </si>
  <si>
    <t>27/08/2019</t>
  </si>
  <si>
    <t>04/09/2019</t>
  </si>
  <si>
    <t>18/09/2019</t>
  </si>
  <si>
    <t>20/09/2019</t>
  </si>
  <si>
    <t>JANARDAN MENON</t>
  </si>
  <si>
    <t>ROPEMAKER STREET LONDON ,United Kingdom, Email Id: janardan.menon@liber um.com,</t>
  </si>
  <si>
    <t>26/09/2019</t>
  </si>
  <si>
    <t>SWADES FOUNDATION</t>
  </si>
  <si>
    <t>NISHUVI 3RD FLOOR 75 DR. ANNIE BESANT ROAD WORLI MUMBAI-400018 ,India, Email Id: contact.us@swadesfou ndation.org, Website Address : https://swadesfoundatio n.org/</t>
  </si>
  <si>
    <t>29/04/2019</t>
  </si>
  <si>
    <t>Plot Site No 2 First Floor Sector C OFC Pocket Nelson Mandela Marg Vasant Kunj New Delhi 110070 , India, Email Id: krithika.ram@cafindia. org, Website Address : http://cafindia.org</t>
  </si>
  <si>
    <t>06/05/2019</t>
  </si>
  <si>
    <t>10/05/2019</t>
  </si>
  <si>
    <t>23/05/2019</t>
  </si>
  <si>
    <t>27/05/2019</t>
  </si>
  <si>
    <t>31/05/2019</t>
  </si>
  <si>
    <t>18/06/2019</t>
  </si>
  <si>
    <t>10/01/2019</t>
  </si>
  <si>
    <t>04/02/2019</t>
  </si>
  <si>
    <t>Postfach 10 15 45 52015 Aachen Deutschland , Germany, Email Id: Stephan.Muerkens@mi sereor.de, Website Address : http://www.misereor.or g/</t>
  </si>
  <si>
    <t>05/02/2019</t>
  </si>
  <si>
    <t>VSO</t>
  </si>
  <si>
    <t>100 London RoadKingston upon ThamesLondonKT2 6QJ , United Kingdom, Email Id: enquiry@vsoint.org, Website Address : http://www.vsointernati onal.org/</t>
  </si>
  <si>
    <t>07/02/2019</t>
  </si>
  <si>
    <t>2401 E STREET SA- 01 ROOM L 308 ATTN: FEDERAL ASSISTANCE (DRL/GP) 20037 ,United States of America, Email Id: BaileyTR@state.gov, Website Address : https://www.state.gov/j/drl/</t>
  </si>
  <si>
    <t>20/02/2019</t>
  </si>
  <si>
    <t>21/02/2019</t>
  </si>
  <si>
    <t>22/02/2019</t>
  </si>
  <si>
    <t>27/03/2019</t>
  </si>
  <si>
    <t>29/03/2019</t>
  </si>
  <si>
    <t>30/03/2019</t>
  </si>
  <si>
    <t>Mannion Daniels Ltd</t>
  </si>
  <si>
    <t>Universal House, 1-2 Queens Parade Place, Bath, BA1 2NN, United Kingdom Email Id: theodore.masandi@ma nniondaniels.com Website Address : https://www.manniond aniels.com/</t>
  </si>
  <si>
    <t>1/10/2018</t>
  </si>
  <si>
    <t>31/10/2018</t>
  </si>
  <si>
    <t>VICTORIYA UNIVERSITY</t>
  </si>
  <si>
    <t>PO Box 14428Australia Melbourne Victoria 8001 , Australia, Email Id: , Website Address : https://www.vu.edu.au/</t>
  </si>
  <si>
    <t>16/11/2018</t>
  </si>
  <si>
    <t>Wilhelminenstrasse 91/11f, 1160 Wien/Austria, EUROPE , Austria, Email Id: office@dka.at, Website Address : https://www.dka.at</t>
  </si>
  <si>
    <t>29/11/2018</t>
  </si>
  <si>
    <t>14/12/2018</t>
  </si>
  <si>
    <t>71 Argyle St, (P.O. Box 350), Fitzroy, Victoria 3065 , Australia, Email Id: TRowe@australianvolu nteers.com, Website Address : http://www.australianv olunteers.com/</t>
  </si>
  <si>
    <t>20/12/2018</t>
  </si>
  <si>
    <t>24/12/2018</t>
  </si>
  <si>
    <t>24/7/2018</t>
  </si>
  <si>
    <t>24/07/2018</t>
  </si>
  <si>
    <t>26/07/2018</t>
  </si>
  <si>
    <t>Learning Link Foundation</t>
  </si>
  <si>
    <t>1209 Padma Tower 1 , 5 Rajendra Place, New Delhi - 110008 , India, Email Id: , Website Address :</t>
  </si>
  <si>
    <t>30/07/2018</t>
  </si>
  <si>
    <t>7/8/2018</t>
  </si>
  <si>
    <t>Anthony Conway</t>
  </si>
  <si>
    <t>14 Damson house, hemlock close SW16 5pl London England , United Kingdom, Email Id: ac93@live.co.uk, Website Address :</t>
  </si>
  <si>
    <t>9/8/2018</t>
  </si>
  <si>
    <t>24/08/2018</t>
  </si>
  <si>
    <t>27/8/2018</t>
  </si>
  <si>
    <t>5/9/2018</t>
  </si>
  <si>
    <t>17/09/2018</t>
  </si>
  <si>
    <t>19/09/2018</t>
  </si>
  <si>
    <t>24/9/2018</t>
  </si>
  <si>
    <t>17/04/2018</t>
  </si>
  <si>
    <t>24/4/2018</t>
  </si>
  <si>
    <t>25/04/2018</t>
  </si>
  <si>
    <t>18/05/2018</t>
  </si>
  <si>
    <t>22/05/2018</t>
  </si>
  <si>
    <t>26/06/2018</t>
  </si>
  <si>
    <t>18/06/2018</t>
  </si>
  <si>
    <t>04/05/2018</t>
  </si>
  <si>
    <t>06/04/2018</t>
  </si>
  <si>
    <t>03/04/2018</t>
  </si>
  <si>
    <t>FOREIGN CONTRIBUTION RECEIVED FOR THE FINANCIAL YEAR 2018-19
FCRA Registration Number: 231650876</t>
  </si>
  <si>
    <t>FOREIGN CONTRIBUTION RECEIVED FOR THE FINANCIAL YEAR 2020-21
FCRA Registration Number: 231650876</t>
  </si>
  <si>
    <t>FOREIGN CONTRIBUTION RECEIVED FOR THE FINANCIAL YEAR 2019-20
FCRA Registration Number: 231650876</t>
  </si>
  <si>
    <t>AMINA ADEN ISSACK</t>
  </si>
  <si>
    <t>Washington United States of America ,United States of America, Email Id: Issackamisha8@gmail.
com,</t>
  </si>
  <si>
    <t>SHWETHA SINGH DOSANJH</t>
  </si>
  <si>
    <t>MOLLY CHRISTINE CRUMLEY</t>
  </si>
  <si>
    <t>9611 3rd St SE Lake Stevens, WA 98258 ,United States of America, Email Id:mollycrumley@gmail.c
om</t>
  </si>
  <si>
    <t>13223 106th PL NE Kirkland, WA-98034 United States ofAmerica, Email Id: wethad1@hotmail.com</t>
  </si>
  <si>
    <t>CHRISTINA VAN LAI</t>
  </si>
  <si>
    <t>3762 138th PL SE,Bellevue WA 98006 ,United States of America, Email Id:laic2000@uw.edu,</t>
  </si>
  <si>
    <t>Quarter - 2 : July, 2020 - Sep, 2020</t>
  </si>
  <si>
    <t>Quarter - 3 : October, 2020 - December, 2020</t>
  </si>
  <si>
    <t>RAHUL BHATIA</t>
  </si>
  <si>
    <t xml:space="preserve">364 MOUNT LUCAS ROAD, PRINCETON, NEW HERSEY-08540 , United States of America, Email Id:
rahul_tulikaa@yahoo.com, </t>
  </si>
  <si>
    <t>Quarter - 4 : January, 2021 - March, 2021</t>
  </si>
  <si>
    <t>UK Online Giving
Foundation</t>
  </si>
  <si>
    <t>Unit 9 Cirencester Office Park Tetbury Road Cirencester Gloucestershire GL7 6JJ U.K. , United
Kingdom,Website Address :https://www.ukogf.org/</t>
  </si>
  <si>
    <t>Firdavegen 2 , P.O.Box 461 N-6803  ORDENORWAY , Norway, Email Id: tora.toreng@norec.no,  Website Address : https://www.norec.no/</t>
  </si>
  <si>
    <t>The Hongkong andb Shanghai Banking Corporation Limited India</t>
  </si>
  <si>
    <t>52/60 Mahatma Gandhi Road Fort, Mumbai - 400 001 , India, Email Id:barkha.jolly@hsbc.co.in, Website Address :https://www.hsbc.co.in/</t>
  </si>
  <si>
    <t>FOREIGN CONTRIBUTION RECEIVED FOR THE FINANCIAL YEAR 2021-22
FCRA Registration Number: 231650876</t>
  </si>
  <si>
    <t>Quarter - 1 : April, 2021 - June, 2021</t>
  </si>
  <si>
    <t>SALTO YOUTH Inclusion &amp; Diversity
RC @ JINT vzw</t>
  </si>
  <si>
    <t>Gretrystraat 26, 1000 Brussels , Belgium,
Email Id: marija.kljajic@jint.be,
Website Address :https://www.jint.be/</t>
  </si>
  <si>
    <t>VINOD MARTIN</t>
  </si>
  <si>
    <t>81 Tampines Ave 1 # 15-20, Singapore 528685 , Singapore, Email Id: vinod.martin@gmail.com</t>
  </si>
  <si>
    <t>Quarter - 2 : July, 2021 - September, 2021</t>
  </si>
  <si>
    <t>Dasra UK</t>
  </si>
  <si>
    <t>The Asian Pacific
Resource and Research
Centre for Women</t>
  </si>
  <si>
    <t>GIVE FOUNDATION
INC</t>
  </si>
  <si>
    <t>Clean Air Fund</t>
  </si>
  <si>
    <t>The Bureau of Democracy Human Rights and Labor</t>
  </si>
  <si>
    <t>2401 E STREET SA- 01 ROOM L 308 ATTN: FEDERAL
ASSISTANCE (DRL/GP) 20037 , United States of America, Email Id: BaileyTR@state.gov,Website Address :https://www.state.gov/j/drl/</t>
  </si>
  <si>
    <t>The Hub 34b York Way London N19AB , United Kingdom, Email Id: info@dasra.org, Website  Address :https://www.dasra.org/</t>
  </si>
  <si>
    <t>Nos. 1 AND 2, Jalan Scott, Brickfields, 50470 Kuala Lumpur ,Malaysia, Email Id: arrow@arrow.org.my,
Website Address :http://www.arrow.org.my</t>
  </si>
  <si>
    <t>11040 BOLLINGER CANYON RD STE E958 SAN RAMON ,United States of America, Email Id: ,
Website Address :http://www.giveindia.org/</t>
  </si>
  <si>
    <t>7 Clifford Street, London W1S 2FT ,United Kingdom,
Email Id:info@cleanairfund.org,Website Address :
https://www.cleanairfund.org/</t>
  </si>
  <si>
    <t>The Asian Pacific Resource and Research Centre for Women</t>
  </si>
  <si>
    <t>Quarter - 3 : October, 2021 - December, 2021</t>
  </si>
  <si>
    <t>Quarter - 4 : January, 2022 - March, 2022</t>
  </si>
  <si>
    <t>Macquarie University</t>
  </si>
  <si>
    <t>Yashdeep Srivastava</t>
  </si>
  <si>
    <t>The Hub, 34b York Way, London N19AB ,
United Kingdom, Email Id:yashi@dasra.org, Website Address : https://www.dasra.org</t>
  </si>
  <si>
    <t>Unit 9 Cirencester Office Park Tetbury Road Cirencester Gloucestershire GL7 6JJ U.K. , United Kingdom, Email Id: ,Website Address :https://www.ukogf.org/</t>
  </si>
  <si>
    <t>49, Undoolya Road East Side NT 0870 ,
Australia, Email Id: yashdeeps@hotmail.com</t>
  </si>
  <si>
    <t>sydney NSW 2109 ,Australia, Email Id:laura.bayndrian@mq.edu.au, Website Address: http://www.mq.edu.au</t>
  </si>
  <si>
    <t>Nos. 1 AND 2, Jalan Scott, Brickfields,50470 Kuala Lumpur ,Malaysia, Email Id:arrow@arrow.org.my,Website Address :http://www.arrow.org.</t>
  </si>
  <si>
    <t>The Hub, 34b York Way, London N19AB ,United Kingdom,Email Id:yashi@dasra.org,Website Address :https://www.dasra.org</t>
  </si>
  <si>
    <t>Unit 9 Cirencester Office Park Tetbury Road CirencesterGloucestershire GL7 6JJ U.K. , United Kingdom, Email Id: ,Website Address :https://www.ukogf.org/</t>
  </si>
  <si>
    <t>Unit 9 Cirencester Office Park Tetbury Road Cirencester Gloucestershire GL7 6JJ U.K. , United Kingdom, Email Id: , Website Address :https://www.ukogf.org/</t>
  </si>
  <si>
    <t>AMPLIFYCHANGE LIMITED</t>
  </si>
  <si>
    <t>35 Gay Street, Bath, BA1 2NT, UK ,United Kingdom, Email Id: amplifychange@manniondaniels.com, Website Address : https://amplifychange.org/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</si>
</sst>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3" fontId="5" fillId="5" borderId="1" xfId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3" fontId="0" fillId="0" borderId="1" xfId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quotePrefix="1" applyBorder="1" applyAlignment="1">
      <alignment horizontal="right" vertical="top" wrapText="1"/>
    </xf>
    <xf numFmtId="0" fontId="5" fillId="0" borderId="2" xfId="0" quotePrefix="1" applyFont="1" applyBorder="1" applyAlignment="1">
      <alignment horizontal="right" vertical="top"/>
    </xf>
    <xf numFmtId="0" fontId="5" fillId="0" borderId="1" xfId="0" quotePrefix="1" applyFont="1" applyBorder="1" applyAlignment="1">
      <alignment horizontal="right" vertical="top"/>
    </xf>
    <xf numFmtId="14" fontId="0" fillId="0" borderId="1" xfId="0" quotePrefix="1" applyNumberFormat="1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3" fontId="5" fillId="0" borderId="1" xfId="1" applyFont="1" applyFill="1" applyBorder="1" applyAlignment="1">
      <alignment horizontal="left" vertical="top"/>
    </xf>
    <xf numFmtId="43" fontId="0" fillId="0" borderId="1" xfId="1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43" fontId="0" fillId="0" borderId="1" xfId="1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43" fontId="4" fillId="4" borderId="1" xfId="1" applyFont="1" applyFill="1" applyBorder="1" applyAlignment="1">
      <alignment vertical="top"/>
    </xf>
    <xf numFmtId="0" fontId="0" fillId="0" borderId="0" xfId="0" applyFill="1" applyAlignment="1">
      <alignment vertical="top"/>
    </xf>
    <xf numFmtId="43" fontId="0" fillId="0" borderId="0" xfId="0" applyNumberFormat="1" applyAlignment="1">
      <alignment vertical="top"/>
    </xf>
    <xf numFmtId="43" fontId="0" fillId="0" borderId="1" xfId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43" fontId="0" fillId="0" borderId="1" xfId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200"/>
  <sheetViews>
    <sheetView tabSelected="1" zoomScale="85" zoomScaleNormal="85" workbookViewId="0">
      <selection activeCell="A27" sqref="A27:G27"/>
    </sheetView>
  </sheetViews>
  <sheetFormatPr defaultColWidth="11" defaultRowHeight="15.75" x14ac:dyDescent="0.25"/>
  <cols>
    <col min="1" max="1" width="4.125" style="1" customWidth="1"/>
    <col min="2" max="2" width="35.625" style="1" customWidth="1"/>
    <col min="3" max="3" width="12.125" style="1" bestFit="1" customWidth="1"/>
    <col min="4" max="4" width="43" style="1" customWidth="1"/>
    <col min="5" max="5" width="13.5" style="1" bestFit="1" customWidth="1"/>
    <col min="6" max="6" width="14.375" style="1" bestFit="1" customWidth="1"/>
    <col min="7" max="7" width="17.125" style="1" customWidth="1"/>
    <col min="8" max="9" width="11" style="1"/>
    <col min="10" max="10" width="14" style="1" bestFit="1" customWidth="1"/>
    <col min="11" max="12" width="11" style="1"/>
    <col min="13" max="13" width="13" style="1" bestFit="1" customWidth="1"/>
    <col min="14" max="16384" width="11" style="1"/>
  </cols>
  <sheetData>
    <row r="8" spans="1:7" ht="48.95" customHeight="1" x14ac:dyDescent="0.25">
      <c r="A8" s="37" t="s">
        <v>174</v>
      </c>
      <c r="B8" s="38"/>
      <c r="C8" s="38"/>
      <c r="D8" s="38"/>
      <c r="E8" s="38"/>
      <c r="F8" s="38"/>
      <c r="G8" s="38"/>
    </row>
    <row r="9" spans="1:7" s="29" customFormat="1" x14ac:dyDescent="0.25">
      <c r="A9" s="36" t="s">
        <v>193</v>
      </c>
      <c r="B9" s="36"/>
      <c r="C9" s="36"/>
      <c r="D9" s="36"/>
      <c r="E9" s="36"/>
      <c r="F9" s="36"/>
      <c r="G9" s="36"/>
    </row>
    <row r="10" spans="1:7" s="29" customFormat="1" ht="47.25" x14ac:dyDescent="0.25">
      <c r="A10" s="2" t="s">
        <v>1</v>
      </c>
      <c r="B10" s="2" t="s">
        <v>8</v>
      </c>
      <c r="C10" s="3" t="s">
        <v>7</v>
      </c>
      <c r="D10" s="4" t="s">
        <v>2</v>
      </c>
      <c r="E10" s="3" t="s">
        <v>3</v>
      </c>
      <c r="F10" s="2" t="s">
        <v>4</v>
      </c>
      <c r="G10" s="4" t="s">
        <v>5</v>
      </c>
    </row>
    <row r="11" spans="1:7" s="29" customFormat="1" ht="47.25" x14ac:dyDescent="0.25">
      <c r="A11" s="21">
        <v>1</v>
      </c>
      <c r="B11" s="12" t="s">
        <v>181</v>
      </c>
      <c r="C11" s="21" t="s">
        <v>22</v>
      </c>
      <c r="D11" s="12" t="s">
        <v>196</v>
      </c>
      <c r="E11" s="35" t="s">
        <v>23</v>
      </c>
      <c r="F11" s="18">
        <v>44575</v>
      </c>
      <c r="G11" s="34">
        <v>507449</v>
      </c>
    </row>
    <row r="12" spans="1:7" s="29" customFormat="1" ht="63" x14ac:dyDescent="0.25">
      <c r="A12" s="21">
        <f>A11+1</f>
        <v>2</v>
      </c>
      <c r="B12" s="21" t="s">
        <v>204</v>
      </c>
      <c r="C12" s="20" t="s">
        <v>22</v>
      </c>
      <c r="D12" s="20" t="s">
        <v>205</v>
      </c>
      <c r="E12" s="20" t="s">
        <v>23</v>
      </c>
      <c r="F12" s="18">
        <v>44580</v>
      </c>
      <c r="G12" s="34">
        <v>7670181.8499999996</v>
      </c>
    </row>
    <row r="13" spans="1:7" s="29" customFormat="1" ht="63" x14ac:dyDescent="0.25">
      <c r="A13" s="21">
        <f t="shared" ref="A13:A20" si="0">A12+1</f>
        <v>3</v>
      </c>
      <c r="B13" s="12" t="s">
        <v>169</v>
      </c>
      <c r="C13" s="21" t="s">
        <v>22</v>
      </c>
      <c r="D13" s="12" t="s">
        <v>197</v>
      </c>
      <c r="E13" s="35" t="s">
        <v>23</v>
      </c>
      <c r="F13" s="18">
        <v>44595</v>
      </c>
      <c r="G13" s="34">
        <v>511009.38</v>
      </c>
    </row>
    <row r="14" spans="1:7" s="29" customFormat="1" ht="31.5" x14ac:dyDescent="0.25">
      <c r="A14" s="21">
        <f t="shared" si="0"/>
        <v>4</v>
      </c>
      <c r="B14" s="12" t="s">
        <v>195</v>
      </c>
      <c r="C14" s="11" t="s">
        <v>25</v>
      </c>
      <c r="D14" s="12" t="s">
        <v>198</v>
      </c>
      <c r="E14" s="5" t="s">
        <v>23</v>
      </c>
      <c r="F14" s="18">
        <v>44607</v>
      </c>
      <c r="G14" s="34">
        <v>12739.73</v>
      </c>
    </row>
    <row r="15" spans="1:7" s="29" customFormat="1" ht="47.25" x14ac:dyDescent="0.25">
      <c r="A15" s="21">
        <f t="shared" si="0"/>
        <v>5</v>
      </c>
      <c r="B15" s="12" t="s">
        <v>194</v>
      </c>
      <c r="C15" s="21" t="s">
        <v>22</v>
      </c>
      <c r="D15" s="12" t="s">
        <v>199</v>
      </c>
      <c r="E15" s="35" t="s">
        <v>23</v>
      </c>
      <c r="F15" s="18">
        <v>44613</v>
      </c>
      <c r="G15" s="34">
        <v>31614</v>
      </c>
    </row>
    <row r="16" spans="1:7" s="29" customFormat="1" ht="63" x14ac:dyDescent="0.25">
      <c r="A16" s="21">
        <f t="shared" si="0"/>
        <v>6</v>
      </c>
      <c r="B16" s="12" t="s">
        <v>182</v>
      </c>
      <c r="C16" s="11" t="s">
        <v>22</v>
      </c>
      <c r="D16" s="12" t="s">
        <v>200</v>
      </c>
      <c r="E16" s="5" t="s">
        <v>23</v>
      </c>
      <c r="F16" s="18">
        <v>44617</v>
      </c>
      <c r="G16" s="34">
        <v>539086.46</v>
      </c>
    </row>
    <row r="17" spans="1:7" s="29" customFormat="1" ht="47.25" x14ac:dyDescent="0.25">
      <c r="A17" s="21">
        <f t="shared" si="0"/>
        <v>7</v>
      </c>
      <c r="B17" s="12" t="s">
        <v>181</v>
      </c>
      <c r="C17" s="21" t="s">
        <v>22</v>
      </c>
      <c r="D17" s="12" t="s">
        <v>201</v>
      </c>
      <c r="E17" s="35" t="s">
        <v>23</v>
      </c>
      <c r="F17" s="18">
        <v>44631</v>
      </c>
      <c r="G17" s="34">
        <v>3574836</v>
      </c>
    </row>
    <row r="18" spans="1:7" s="29" customFormat="1" ht="63" x14ac:dyDescent="0.25">
      <c r="A18" s="21">
        <f t="shared" si="0"/>
        <v>8</v>
      </c>
      <c r="B18" s="12" t="s">
        <v>169</v>
      </c>
      <c r="C18" s="11" t="s">
        <v>22</v>
      </c>
      <c r="D18" s="12" t="s">
        <v>202</v>
      </c>
      <c r="E18" s="5" t="s">
        <v>23</v>
      </c>
      <c r="F18" s="18">
        <v>44642</v>
      </c>
      <c r="G18" s="34">
        <v>10780</v>
      </c>
    </row>
    <row r="19" spans="1:7" s="29" customFormat="1" ht="63" x14ac:dyDescent="0.25">
      <c r="A19" s="21">
        <f t="shared" si="0"/>
        <v>9</v>
      </c>
      <c r="B19" s="12" t="s">
        <v>169</v>
      </c>
      <c r="C19" s="21" t="s">
        <v>22</v>
      </c>
      <c r="D19" s="12" t="s">
        <v>197</v>
      </c>
      <c r="E19" s="35" t="s">
        <v>23</v>
      </c>
      <c r="F19" s="18">
        <v>44644</v>
      </c>
      <c r="G19" s="34">
        <v>43921</v>
      </c>
    </row>
    <row r="20" spans="1:7" s="29" customFormat="1" ht="63" x14ac:dyDescent="0.25">
      <c r="A20" s="21">
        <f t="shared" si="0"/>
        <v>10</v>
      </c>
      <c r="B20" s="12" t="s">
        <v>169</v>
      </c>
      <c r="C20" s="11" t="s">
        <v>22</v>
      </c>
      <c r="D20" s="12" t="s">
        <v>203</v>
      </c>
      <c r="E20" s="5" t="s">
        <v>23</v>
      </c>
      <c r="F20" s="18">
        <v>44644</v>
      </c>
      <c r="G20" s="34">
        <v>14899</v>
      </c>
    </row>
    <row r="21" spans="1:7" ht="18.75" x14ac:dyDescent="0.25">
      <c r="A21" s="27" t="s">
        <v>13</v>
      </c>
      <c r="B21" s="27"/>
      <c r="C21" s="27"/>
      <c r="D21" s="27"/>
      <c r="E21" s="27"/>
      <c r="F21" s="27"/>
      <c r="G21" s="28">
        <f>SUM(G11:G20)</f>
        <v>12916516.420000002</v>
      </c>
    </row>
    <row r="22" spans="1:7" s="29" customFormat="1" x14ac:dyDescent="0.25">
      <c r="A22" s="36" t="s">
        <v>192</v>
      </c>
      <c r="B22" s="36"/>
      <c r="C22" s="36"/>
      <c r="D22" s="36"/>
      <c r="E22" s="36"/>
      <c r="F22" s="36"/>
      <c r="G22" s="36"/>
    </row>
    <row r="23" spans="1:7" s="29" customFormat="1" ht="47.25" x14ac:dyDescent="0.25">
      <c r="A23" s="2" t="s">
        <v>1</v>
      </c>
      <c r="B23" s="2" t="s">
        <v>8</v>
      </c>
      <c r="C23" s="3" t="s">
        <v>7</v>
      </c>
      <c r="D23" s="4" t="s">
        <v>2</v>
      </c>
      <c r="E23" s="3" t="s">
        <v>3</v>
      </c>
      <c r="F23" s="2" t="s">
        <v>4</v>
      </c>
      <c r="G23" s="4" t="s">
        <v>5</v>
      </c>
    </row>
    <row r="24" spans="1:7" s="29" customFormat="1" ht="47.25" x14ac:dyDescent="0.25">
      <c r="A24" s="21">
        <v>1</v>
      </c>
      <c r="B24" s="12" t="s">
        <v>182</v>
      </c>
      <c r="C24" s="20" t="s">
        <v>22</v>
      </c>
      <c r="D24" s="12" t="s">
        <v>188</v>
      </c>
      <c r="E24" s="35" t="s">
        <v>23</v>
      </c>
      <c r="F24" s="18">
        <v>44551</v>
      </c>
      <c r="G24" s="34">
        <v>73180</v>
      </c>
    </row>
    <row r="25" spans="1:7" s="29" customFormat="1" ht="78.75" x14ac:dyDescent="0.25">
      <c r="A25" s="21">
        <v>2</v>
      </c>
      <c r="B25" s="11" t="s">
        <v>38</v>
      </c>
      <c r="C25" s="11" t="s">
        <v>22</v>
      </c>
      <c r="D25" s="12" t="s">
        <v>39</v>
      </c>
      <c r="E25" s="5" t="s">
        <v>23</v>
      </c>
      <c r="F25" s="18">
        <v>44553</v>
      </c>
      <c r="G25" s="26">
        <v>1268275</v>
      </c>
    </row>
    <row r="26" spans="1:7" ht="18.75" x14ac:dyDescent="0.25">
      <c r="A26" s="27" t="s">
        <v>16</v>
      </c>
      <c r="B26" s="27"/>
      <c r="C26" s="27"/>
      <c r="D26" s="27"/>
      <c r="E26" s="27"/>
      <c r="F26" s="27"/>
      <c r="G26" s="28">
        <f>SUM(G24:G25)</f>
        <v>1341455</v>
      </c>
    </row>
    <row r="27" spans="1:7" x14ac:dyDescent="0.25">
      <c r="A27" s="36" t="s">
        <v>180</v>
      </c>
      <c r="B27" s="36"/>
      <c r="C27" s="36"/>
      <c r="D27" s="36"/>
      <c r="E27" s="36"/>
      <c r="F27" s="36"/>
      <c r="G27" s="36"/>
    </row>
    <row r="28" spans="1:7" ht="47.25" x14ac:dyDescent="0.25">
      <c r="A28" s="2" t="s">
        <v>1</v>
      </c>
      <c r="B28" s="2" t="s">
        <v>8</v>
      </c>
      <c r="C28" s="3" t="s">
        <v>7</v>
      </c>
      <c r="D28" s="4" t="s">
        <v>2</v>
      </c>
      <c r="E28" s="3" t="s">
        <v>3</v>
      </c>
      <c r="F28" s="2" t="s">
        <v>4</v>
      </c>
      <c r="G28" s="4" t="s">
        <v>5</v>
      </c>
    </row>
    <row r="29" spans="1:7" ht="78.75" x14ac:dyDescent="0.25">
      <c r="A29" s="21">
        <v>1</v>
      </c>
      <c r="B29" s="12" t="s">
        <v>185</v>
      </c>
      <c r="C29" s="20" t="s">
        <v>22</v>
      </c>
      <c r="D29" s="24" t="s">
        <v>186</v>
      </c>
      <c r="E29" s="20" t="s">
        <v>23</v>
      </c>
      <c r="F29" s="18">
        <v>44384</v>
      </c>
      <c r="G29" s="34">
        <v>6850897</v>
      </c>
    </row>
    <row r="30" spans="1:7" ht="47.25" x14ac:dyDescent="0.25">
      <c r="A30" s="21">
        <v>2</v>
      </c>
      <c r="B30" s="12" t="s">
        <v>181</v>
      </c>
      <c r="C30" s="20" t="s">
        <v>22</v>
      </c>
      <c r="D30" s="12" t="s">
        <v>187</v>
      </c>
      <c r="E30" s="20" t="s">
        <v>23</v>
      </c>
      <c r="F30" s="18">
        <v>44378</v>
      </c>
      <c r="G30" s="34">
        <v>3777643</v>
      </c>
    </row>
    <row r="31" spans="1:7" ht="47.25" x14ac:dyDescent="0.25">
      <c r="A31" s="21">
        <v>3</v>
      </c>
      <c r="B31" s="12" t="s">
        <v>182</v>
      </c>
      <c r="C31" s="20" t="s">
        <v>22</v>
      </c>
      <c r="D31" s="12" t="s">
        <v>188</v>
      </c>
      <c r="E31" s="20" t="s">
        <v>23</v>
      </c>
      <c r="F31" s="18">
        <v>44453</v>
      </c>
      <c r="G31" s="34">
        <v>70840</v>
      </c>
    </row>
    <row r="32" spans="1:7" ht="47.25" x14ac:dyDescent="0.25">
      <c r="A32" s="21">
        <v>4</v>
      </c>
      <c r="B32" s="12" t="s">
        <v>182</v>
      </c>
      <c r="C32" s="20" t="s">
        <v>22</v>
      </c>
      <c r="D32" s="12" t="s">
        <v>188</v>
      </c>
      <c r="E32" s="20" t="s">
        <v>23</v>
      </c>
      <c r="F32" s="18">
        <v>44432</v>
      </c>
      <c r="G32" s="34">
        <v>71550</v>
      </c>
    </row>
    <row r="33" spans="1:7" ht="47.25" x14ac:dyDescent="0.25">
      <c r="A33" s="21">
        <v>5</v>
      </c>
      <c r="B33" s="12" t="s">
        <v>182</v>
      </c>
      <c r="C33" s="20" t="s">
        <v>22</v>
      </c>
      <c r="D33" s="12" t="s">
        <v>188</v>
      </c>
      <c r="E33" s="20" t="s">
        <v>23</v>
      </c>
      <c r="F33" s="18">
        <v>44453</v>
      </c>
      <c r="G33" s="34">
        <v>314745.95</v>
      </c>
    </row>
    <row r="34" spans="1:7" ht="47.25" x14ac:dyDescent="0.25">
      <c r="A34" s="21">
        <v>6</v>
      </c>
      <c r="B34" s="12" t="s">
        <v>183</v>
      </c>
      <c r="C34" s="20" t="s">
        <v>22</v>
      </c>
      <c r="D34" s="12" t="s">
        <v>189</v>
      </c>
      <c r="E34" s="20" t="s">
        <v>23</v>
      </c>
      <c r="F34" s="18">
        <v>44449</v>
      </c>
      <c r="G34" s="34">
        <v>137067</v>
      </c>
    </row>
    <row r="35" spans="1:7" ht="78.75" x14ac:dyDescent="0.25">
      <c r="A35" s="21">
        <v>7</v>
      </c>
      <c r="B35" s="12" t="s">
        <v>38</v>
      </c>
      <c r="C35" s="20" t="s">
        <v>22</v>
      </c>
      <c r="D35" s="12" t="s">
        <v>39</v>
      </c>
      <c r="E35" s="20" t="s">
        <v>23</v>
      </c>
      <c r="F35" s="18">
        <v>44463</v>
      </c>
      <c r="G35" s="34">
        <v>1717900</v>
      </c>
    </row>
    <row r="36" spans="1:7" ht="78.75" x14ac:dyDescent="0.25">
      <c r="A36" s="21">
        <v>8</v>
      </c>
      <c r="B36" s="12" t="s">
        <v>38</v>
      </c>
      <c r="C36" s="20" t="s">
        <v>22</v>
      </c>
      <c r="D36" s="12" t="s">
        <v>39</v>
      </c>
      <c r="E36" s="20" t="s">
        <v>23</v>
      </c>
      <c r="F36" s="18">
        <v>44463</v>
      </c>
      <c r="G36" s="34">
        <v>295100</v>
      </c>
    </row>
    <row r="37" spans="1:7" ht="63" x14ac:dyDescent="0.25">
      <c r="A37" s="21">
        <v>9</v>
      </c>
      <c r="B37" s="12" t="s">
        <v>184</v>
      </c>
      <c r="C37" s="20" t="s">
        <v>22</v>
      </c>
      <c r="D37" s="12" t="s">
        <v>190</v>
      </c>
      <c r="E37" s="20" t="s">
        <v>23</v>
      </c>
      <c r="F37" s="18">
        <v>44464</v>
      </c>
      <c r="G37" s="34">
        <v>2643020.52</v>
      </c>
    </row>
    <row r="38" spans="1:7" ht="18.75" x14ac:dyDescent="0.25">
      <c r="A38" s="27" t="s">
        <v>10</v>
      </c>
      <c r="B38" s="27"/>
      <c r="C38" s="27"/>
      <c r="D38" s="27"/>
      <c r="E38" s="27"/>
      <c r="F38" s="27"/>
      <c r="G38" s="28">
        <f>SUM(G29:G37)</f>
        <v>15878763.469999999</v>
      </c>
    </row>
    <row r="39" spans="1:7" ht="48.95" customHeight="1" x14ac:dyDescent="0.25">
      <c r="A39" s="37" t="s">
        <v>174</v>
      </c>
      <c r="B39" s="38"/>
      <c r="C39" s="38"/>
      <c r="D39" s="38"/>
      <c r="E39" s="38"/>
      <c r="F39" s="38"/>
      <c r="G39" s="38"/>
    </row>
    <row r="40" spans="1:7" x14ac:dyDescent="0.25">
      <c r="A40" s="36" t="s">
        <v>175</v>
      </c>
      <c r="B40" s="36"/>
      <c r="C40" s="36"/>
      <c r="D40" s="36"/>
      <c r="E40" s="36"/>
      <c r="F40" s="36"/>
      <c r="G40" s="36"/>
    </row>
    <row r="41" spans="1:7" ht="47.25" x14ac:dyDescent="0.25">
      <c r="A41" s="2" t="s">
        <v>1</v>
      </c>
      <c r="B41" s="2" t="s">
        <v>8</v>
      </c>
      <c r="C41" s="3" t="s">
        <v>7</v>
      </c>
      <c r="D41" s="4" t="s">
        <v>2</v>
      </c>
      <c r="E41" s="3" t="s">
        <v>3</v>
      </c>
      <c r="F41" s="2" t="s">
        <v>4</v>
      </c>
      <c r="G41" s="4" t="s">
        <v>5</v>
      </c>
    </row>
    <row r="42" spans="1:7" ht="47.25" x14ac:dyDescent="0.25">
      <c r="A42" s="21">
        <v>1</v>
      </c>
      <c r="B42" s="21" t="s">
        <v>176</v>
      </c>
      <c r="C42" s="20" t="s">
        <v>22</v>
      </c>
      <c r="D42" s="20" t="s">
        <v>177</v>
      </c>
      <c r="E42" s="20" t="s">
        <v>23</v>
      </c>
      <c r="F42" s="18">
        <v>44298</v>
      </c>
      <c r="G42" s="26">
        <v>12256</v>
      </c>
    </row>
    <row r="43" spans="1:7" ht="63" x14ac:dyDescent="0.25">
      <c r="A43" s="21">
        <v>2</v>
      </c>
      <c r="B43" s="21" t="s">
        <v>204</v>
      </c>
      <c r="C43" s="20" t="s">
        <v>22</v>
      </c>
      <c r="D43" s="20" t="s">
        <v>205</v>
      </c>
      <c r="E43" s="20" t="s">
        <v>23</v>
      </c>
      <c r="F43" s="18">
        <v>44327</v>
      </c>
      <c r="G43" s="26">
        <v>12791130</v>
      </c>
    </row>
    <row r="44" spans="1:7" ht="78.75" x14ac:dyDescent="0.25">
      <c r="A44" s="21">
        <v>3</v>
      </c>
      <c r="B44" s="11" t="s">
        <v>38</v>
      </c>
      <c r="C44" s="11" t="s">
        <v>22</v>
      </c>
      <c r="D44" s="12" t="s">
        <v>39</v>
      </c>
      <c r="E44" s="11" t="s">
        <v>23</v>
      </c>
      <c r="F44" s="18">
        <v>44333</v>
      </c>
      <c r="G44" s="26">
        <v>2193924</v>
      </c>
    </row>
    <row r="45" spans="1:7" ht="31.5" x14ac:dyDescent="0.25">
      <c r="A45" s="21">
        <v>4</v>
      </c>
      <c r="B45" s="12" t="s">
        <v>178</v>
      </c>
      <c r="C45" s="24" t="s">
        <v>25</v>
      </c>
      <c r="D45" s="24" t="s">
        <v>179</v>
      </c>
      <c r="E45" s="11" t="s">
        <v>23</v>
      </c>
      <c r="F45" s="18">
        <v>44333</v>
      </c>
      <c r="G45" s="26">
        <v>250000</v>
      </c>
    </row>
    <row r="46" spans="1:7" ht="63" x14ac:dyDescent="0.25">
      <c r="A46" s="21">
        <v>5</v>
      </c>
      <c r="B46" s="21" t="s">
        <v>50</v>
      </c>
      <c r="C46" s="20" t="s">
        <v>22</v>
      </c>
      <c r="D46" s="20" t="s">
        <v>51</v>
      </c>
      <c r="E46" s="20" t="s">
        <v>23</v>
      </c>
      <c r="F46" s="18">
        <v>44336</v>
      </c>
      <c r="G46" s="26">
        <v>234456</v>
      </c>
    </row>
    <row r="47" spans="1:7" ht="18.75" x14ac:dyDescent="0.25">
      <c r="A47" s="27" t="s">
        <v>19</v>
      </c>
      <c r="B47" s="27"/>
      <c r="C47" s="27"/>
      <c r="D47" s="27"/>
      <c r="E47" s="27"/>
      <c r="F47" s="27"/>
      <c r="G47" s="28">
        <f>SUM(G42:G46)</f>
        <v>15481766</v>
      </c>
    </row>
    <row r="48" spans="1:7" ht="47.25" customHeight="1" x14ac:dyDescent="0.25">
      <c r="A48" s="37" t="s">
        <v>154</v>
      </c>
      <c r="B48" s="38"/>
      <c r="C48" s="38"/>
      <c r="D48" s="38"/>
      <c r="E48" s="38"/>
      <c r="F48" s="38"/>
      <c r="G48" s="38"/>
    </row>
    <row r="49" spans="1:7" x14ac:dyDescent="0.25">
      <c r="A49" s="36" t="s">
        <v>168</v>
      </c>
      <c r="B49" s="36"/>
      <c r="C49" s="36"/>
      <c r="D49" s="36"/>
      <c r="E49" s="36"/>
      <c r="F49" s="36"/>
      <c r="G49" s="36"/>
    </row>
    <row r="50" spans="1:7" ht="47.25" x14ac:dyDescent="0.25">
      <c r="A50" s="2" t="s">
        <v>1</v>
      </c>
      <c r="B50" s="2" t="s">
        <v>8</v>
      </c>
      <c r="C50" s="3" t="s">
        <v>7</v>
      </c>
      <c r="D50" s="4" t="s">
        <v>2</v>
      </c>
      <c r="E50" s="3" t="s">
        <v>3</v>
      </c>
      <c r="F50" s="2" t="s">
        <v>4</v>
      </c>
      <c r="G50" s="4" t="s">
        <v>5</v>
      </c>
    </row>
    <row r="51" spans="1:7" s="29" customFormat="1" ht="63" x14ac:dyDescent="0.25">
      <c r="A51" s="21">
        <v>1</v>
      </c>
      <c r="B51" s="21" t="s">
        <v>45</v>
      </c>
      <c r="C51" s="20" t="s">
        <v>22</v>
      </c>
      <c r="D51" s="20" t="s">
        <v>56</v>
      </c>
      <c r="E51" s="20" t="s">
        <v>23</v>
      </c>
      <c r="F51" s="18">
        <v>44214</v>
      </c>
      <c r="G51" s="26">
        <v>1140911.45</v>
      </c>
    </row>
    <row r="52" spans="1:7" s="29" customFormat="1" ht="63" x14ac:dyDescent="0.25">
      <c r="A52" s="21">
        <v>2</v>
      </c>
      <c r="B52" s="12" t="s">
        <v>169</v>
      </c>
      <c r="C52" s="20" t="s">
        <v>22</v>
      </c>
      <c r="D52" s="7" t="s">
        <v>170</v>
      </c>
      <c r="E52" s="20" t="s">
        <v>23</v>
      </c>
      <c r="F52" s="18">
        <v>44235</v>
      </c>
      <c r="G52" s="26">
        <v>478624.12</v>
      </c>
    </row>
    <row r="53" spans="1:7" s="29" customFormat="1" ht="63" x14ac:dyDescent="0.25">
      <c r="A53" s="21">
        <v>3</v>
      </c>
      <c r="B53" s="21" t="s">
        <v>50</v>
      </c>
      <c r="C53" s="20" t="s">
        <v>22</v>
      </c>
      <c r="D53" s="7" t="s">
        <v>171</v>
      </c>
      <c r="E53" s="20" t="s">
        <v>23</v>
      </c>
      <c r="F53" s="18">
        <v>44238</v>
      </c>
      <c r="G53" s="26">
        <v>678495.35</v>
      </c>
    </row>
    <row r="54" spans="1:7" s="29" customFormat="1" ht="47.25" x14ac:dyDescent="0.25">
      <c r="A54" s="21">
        <v>4</v>
      </c>
      <c r="B54" s="12" t="s">
        <v>172</v>
      </c>
      <c r="C54" s="20" t="s">
        <v>22</v>
      </c>
      <c r="D54" s="7" t="s">
        <v>173</v>
      </c>
      <c r="E54" s="20" t="s">
        <v>23</v>
      </c>
      <c r="F54" s="18">
        <v>44271</v>
      </c>
      <c r="G54" s="26">
        <v>1962691</v>
      </c>
    </row>
    <row r="55" spans="1:7" s="29" customFormat="1" ht="47.25" x14ac:dyDescent="0.25">
      <c r="A55" s="21">
        <v>5</v>
      </c>
      <c r="B55" s="12" t="s">
        <v>34</v>
      </c>
      <c r="C55" s="11" t="s">
        <v>22</v>
      </c>
      <c r="D55" s="12" t="s">
        <v>35</v>
      </c>
      <c r="E55" s="11" t="s">
        <v>23</v>
      </c>
      <c r="F55" s="18">
        <v>44278</v>
      </c>
      <c r="G55" s="26">
        <v>282283</v>
      </c>
    </row>
    <row r="56" spans="1:7" s="29" customFormat="1" ht="18.75" x14ac:dyDescent="0.25">
      <c r="A56" s="27" t="s">
        <v>13</v>
      </c>
      <c r="B56" s="27"/>
      <c r="C56" s="27"/>
      <c r="D56" s="27"/>
      <c r="E56" s="27"/>
      <c r="F56" s="27"/>
      <c r="G56" s="28">
        <f>SUM(G51:G55)</f>
        <v>4543004.92</v>
      </c>
    </row>
    <row r="57" spans="1:7" s="29" customFormat="1" x14ac:dyDescent="0.25">
      <c r="A57" s="36" t="s">
        <v>165</v>
      </c>
      <c r="B57" s="36"/>
      <c r="C57" s="36"/>
      <c r="D57" s="36"/>
      <c r="E57" s="36"/>
      <c r="F57" s="36"/>
      <c r="G57" s="36"/>
    </row>
    <row r="58" spans="1:7" s="29" customFormat="1" ht="47.25" x14ac:dyDescent="0.25">
      <c r="A58" s="2" t="s">
        <v>1</v>
      </c>
      <c r="B58" s="2" t="s">
        <v>8</v>
      </c>
      <c r="C58" s="3" t="s">
        <v>7</v>
      </c>
      <c r="D58" s="4" t="s">
        <v>2</v>
      </c>
      <c r="E58" s="3" t="s">
        <v>3</v>
      </c>
      <c r="F58" s="2" t="s">
        <v>4</v>
      </c>
      <c r="G58" s="4" t="s">
        <v>5</v>
      </c>
    </row>
    <row r="59" spans="1:7" s="29" customFormat="1" ht="78.75" x14ac:dyDescent="0.25">
      <c r="A59" s="21">
        <v>1</v>
      </c>
      <c r="B59" s="11" t="s">
        <v>38</v>
      </c>
      <c r="C59" s="11" t="s">
        <v>22</v>
      </c>
      <c r="D59" s="12" t="s">
        <v>39</v>
      </c>
      <c r="E59" s="11" t="s">
        <v>23</v>
      </c>
      <c r="F59" s="18">
        <v>44133</v>
      </c>
      <c r="G59" s="26">
        <v>2075980</v>
      </c>
    </row>
    <row r="60" spans="1:7" s="29" customFormat="1" ht="63" x14ac:dyDescent="0.25">
      <c r="A60" s="21">
        <v>2</v>
      </c>
      <c r="B60" s="12" t="s">
        <v>166</v>
      </c>
      <c r="C60" s="24" t="s">
        <v>25</v>
      </c>
      <c r="D60" s="7" t="s">
        <v>167</v>
      </c>
      <c r="E60" s="20" t="s">
        <v>23</v>
      </c>
      <c r="F60" s="18">
        <v>44137</v>
      </c>
      <c r="G60" s="26">
        <v>50000</v>
      </c>
    </row>
    <row r="61" spans="1:7" s="29" customFormat="1" ht="63" x14ac:dyDescent="0.25">
      <c r="A61" s="21">
        <v>3</v>
      </c>
      <c r="B61" s="12" t="s">
        <v>166</v>
      </c>
      <c r="C61" s="24" t="s">
        <v>25</v>
      </c>
      <c r="D61" s="7" t="s">
        <v>167</v>
      </c>
      <c r="E61" s="20" t="s">
        <v>23</v>
      </c>
      <c r="F61" s="25">
        <v>44145</v>
      </c>
      <c r="G61" s="26">
        <v>50000</v>
      </c>
    </row>
    <row r="62" spans="1:7" ht="18.75" x14ac:dyDescent="0.25">
      <c r="A62" s="27" t="s">
        <v>16</v>
      </c>
      <c r="B62" s="27"/>
      <c r="C62" s="27"/>
      <c r="D62" s="27"/>
      <c r="E62" s="27"/>
      <c r="F62" s="27"/>
      <c r="G62" s="28">
        <f>SUM(G58:G61)</f>
        <v>2175980</v>
      </c>
    </row>
    <row r="63" spans="1:7" x14ac:dyDescent="0.25">
      <c r="A63" s="36" t="s">
        <v>164</v>
      </c>
      <c r="B63" s="36"/>
      <c r="C63" s="36"/>
      <c r="D63" s="36"/>
      <c r="E63" s="36"/>
      <c r="F63" s="36"/>
      <c r="G63" s="36"/>
    </row>
    <row r="64" spans="1:7" ht="47.25" x14ac:dyDescent="0.25">
      <c r="A64" s="2" t="s">
        <v>1</v>
      </c>
      <c r="B64" s="2" t="s">
        <v>8</v>
      </c>
      <c r="C64" s="3" t="s">
        <v>7</v>
      </c>
      <c r="D64" s="4" t="s">
        <v>2</v>
      </c>
      <c r="E64" s="3" t="s">
        <v>3</v>
      </c>
      <c r="F64" s="2" t="s">
        <v>4</v>
      </c>
      <c r="G64" s="4" t="s">
        <v>5</v>
      </c>
    </row>
    <row r="65" spans="1:7" ht="63" x14ac:dyDescent="0.25">
      <c r="A65" s="21">
        <v>1</v>
      </c>
      <c r="B65" s="21" t="s">
        <v>42</v>
      </c>
      <c r="C65" s="20" t="s">
        <v>22</v>
      </c>
      <c r="D65" s="20" t="s">
        <v>43</v>
      </c>
      <c r="E65" s="20" t="s">
        <v>23</v>
      </c>
      <c r="F65" s="18">
        <v>44013</v>
      </c>
      <c r="G65" s="26">
        <v>18000</v>
      </c>
    </row>
    <row r="66" spans="1:7" ht="63" x14ac:dyDescent="0.25">
      <c r="A66" s="21">
        <v>2</v>
      </c>
      <c r="B66" s="12" t="s">
        <v>156</v>
      </c>
      <c r="C66" s="24" t="s">
        <v>25</v>
      </c>
      <c r="D66" s="24" t="s">
        <v>157</v>
      </c>
      <c r="E66" s="20" t="s">
        <v>23</v>
      </c>
      <c r="F66" s="18">
        <v>44019</v>
      </c>
      <c r="G66" s="26">
        <v>42269.919999999998</v>
      </c>
    </row>
    <row r="67" spans="1:7" ht="31.5" x14ac:dyDescent="0.25">
      <c r="A67" s="21">
        <v>3</v>
      </c>
      <c r="B67" s="12" t="s">
        <v>158</v>
      </c>
      <c r="C67" s="24" t="s">
        <v>25</v>
      </c>
      <c r="D67" s="24" t="s">
        <v>161</v>
      </c>
      <c r="E67" s="20" t="s">
        <v>23</v>
      </c>
      <c r="F67" s="25">
        <v>44027</v>
      </c>
      <c r="G67" s="26">
        <v>1390.52</v>
      </c>
    </row>
    <row r="68" spans="1:7" ht="47.25" x14ac:dyDescent="0.25">
      <c r="A68" s="21">
        <v>4</v>
      </c>
      <c r="B68" s="12" t="s">
        <v>159</v>
      </c>
      <c r="C68" s="24" t="s">
        <v>25</v>
      </c>
      <c r="D68" s="24" t="s">
        <v>160</v>
      </c>
      <c r="E68" s="20" t="s">
        <v>23</v>
      </c>
      <c r="F68" s="25">
        <v>44040</v>
      </c>
      <c r="G68" s="26">
        <v>46723.64</v>
      </c>
    </row>
    <row r="69" spans="1:7" ht="31.5" x14ac:dyDescent="0.25">
      <c r="A69" s="21">
        <v>5</v>
      </c>
      <c r="B69" s="12" t="s">
        <v>162</v>
      </c>
      <c r="C69" s="24" t="s">
        <v>25</v>
      </c>
      <c r="D69" s="24" t="s">
        <v>163</v>
      </c>
      <c r="E69" s="20" t="s">
        <v>23</v>
      </c>
      <c r="F69" s="25">
        <v>44042</v>
      </c>
      <c r="G69" s="26">
        <v>42313.46</v>
      </c>
    </row>
    <row r="70" spans="1:7" ht="63" x14ac:dyDescent="0.25">
      <c r="A70" s="21">
        <v>6</v>
      </c>
      <c r="B70" s="21" t="s">
        <v>42</v>
      </c>
      <c r="C70" s="20" t="s">
        <v>22</v>
      </c>
      <c r="D70" s="20" t="s">
        <v>43</v>
      </c>
      <c r="E70" s="20" t="s">
        <v>23</v>
      </c>
      <c r="F70" s="25">
        <v>44082</v>
      </c>
      <c r="G70" s="26">
        <v>123500</v>
      </c>
    </row>
    <row r="71" spans="1:7" ht="63" x14ac:dyDescent="0.25">
      <c r="A71" s="21">
        <v>7</v>
      </c>
      <c r="B71" s="21" t="s">
        <v>45</v>
      </c>
      <c r="C71" s="20" t="s">
        <v>22</v>
      </c>
      <c r="D71" s="20" t="s">
        <v>56</v>
      </c>
      <c r="E71" s="20" t="s">
        <v>23</v>
      </c>
      <c r="F71" s="25">
        <v>44092</v>
      </c>
      <c r="G71" s="26">
        <v>616847.81999999995</v>
      </c>
    </row>
    <row r="72" spans="1:7" ht="18.75" x14ac:dyDescent="0.25">
      <c r="A72" s="27" t="s">
        <v>10</v>
      </c>
      <c r="B72" s="27"/>
      <c r="C72" s="27"/>
      <c r="D72" s="27"/>
      <c r="E72" s="27"/>
      <c r="F72" s="27"/>
      <c r="G72" s="28">
        <f>SUM(G65:G71)</f>
        <v>891045.35999999987</v>
      </c>
    </row>
    <row r="73" spans="1:7" x14ac:dyDescent="0.25">
      <c r="A73" s="36" t="s">
        <v>20</v>
      </c>
      <c r="B73" s="36"/>
      <c r="C73" s="36"/>
      <c r="D73" s="36"/>
      <c r="E73" s="36"/>
      <c r="F73" s="36"/>
      <c r="G73" s="36"/>
    </row>
    <row r="74" spans="1:7" ht="47.25" x14ac:dyDescent="0.25">
      <c r="A74" s="2" t="s">
        <v>1</v>
      </c>
      <c r="B74" s="2" t="s">
        <v>8</v>
      </c>
      <c r="C74" s="3" t="s">
        <v>7</v>
      </c>
      <c r="D74" s="4" t="s">
        <v>2</v>
      </c>
      <c r="E74" s="3" t="s">
        <v>3</v>
      </c>
      <c r="F74" s="2" t="s">
        <v>4</v>
      </c>
      <c r="G74" s="4" t="s">
        <v>5</v>
      </c>
    </row>
    <row r="75" spans="1:7" ht="78.75" x14ac:dyDescent="0.25">
      <c r="A75" s="14">
        <v>1</v>
      </c>
      <c r="B75" s="12" t="s">
        <v>185</v>
      </c>
      <c r="C75" s="11" t="s">
        <v>22</v>
      </c>
      <c r="D75" s="12" t="s">
        <v>33</v>
      </c>
      <c r="E75" s="11" t="s">
        <v>23</v>
      </c>
      <c r="F75" s="18">
        <v>43930</v>
      </c>
      <c r="G75" s="13">
        <v>28988164.949999999</v>
      </c>
    </row>
    <row r="76" spans="1:7" ht="47.25" x14ac:dyDescent="0.25">
      <c r="A76" s="14">
        <f>+A75+1</f>
        <v>2</v>
      </c>
      <c r="B76" s="12" t="s">
        <v>31</v>
      </c>
      <c r="C76" s="11" t="s">
        <v>22</v>
      </c>
      <c r="D76" s="12" t="s">
        <v>32</v>
      </c>
      <c r="E76" s="11" t="s">
        <v>23</v>
      </c>
      <c r="F76" s="18">
        <v>43938</v>
      </c>
      <c r="G76" s="13">
        <v>2002050</v>
      </c>
    </row>
    <row r="77" spans="1:7" ht="78.75" x14ac:dyDescent="0.25">
      <c r="A77" s="14">
        <f t="shared" ref="A77:A83" si="1">+A76+1</f>
        <v>3</v>
      </c>
      <c r="B77" s="12" t="s">
        <v>191</v>
      </c>
      <c r="C77" s="11" t="s">
        <v>22</v>
      </c>
      <c r="D77" s="12" t="s">
        <v>29</v>
      </c>
      <c r="E77" s="11" t="s">
        <v>23</v>
      </c>
      <c r="F77" s="18">
        <v>43949</v>
      </c>
      <c r="G77" s="13">
        <v>33898.31</v>
      </c>
    </row>
    <row r="78" spans="1:7" ht="78.75" x14ac:dyDescent="0.25">
      <c r="A78" s="14">
        <f t="shared" si="1"/>
        <v>4</v>
      </c>
      <c r="B78" s="12" t="s">
        <v>36</v>
      </c>
      <c r="C78" s="11" t="s">
        <v>22</v>
      </c>
      <c r="D78" s="12" t="s">
        <v>37</v>
      </c>
      <c r="E78" s="11" t="s">
        <v>23</v>
      </c>
      <c r="F78" s="18">
        <v>43964</v>
      </c>
      <c r="G78" s="13">
        <v>4021732.64</v>
      </c>
    </row>
    <row r="79" spans="1:7" ht="78.75" x14ac:dyDescent="0.25">
      <c r="A79" s="14">
        <f t="shared" si="1"/>
        <v>5</v>
      </c>
      <c r="B79" s="11" t="s">
        <v>38</v>
      </c>
      <c r="C79" s="11" t="s">
        <v>22</v>
      </c>
      <c r="D79" s="12" t="s">
        <v>39</v>
      </c>
      <c r="E79" s="11" t="s">
        <v>23</v>
      </c>
      <c r="F79" s="19">
        <v>43971</v>
      </c>
      <c r="G79" s="13">
        <v>1300020</v>
      </c>
    </row>
    <row r="80" spans="1:7" ht="47.25" x14ac:dyDescent="0.25">
      <c r="A80" s="14">
        <f t="shared" si="1"/>
        <v>6</v>
      </c>
      <c r="B80" s="12" t="s">
        <v>24</v>
      </c>
      <c r="C80" s="11" t="s">
        <v>25</v>
      </c>
      <c r="D80" s="12" t="s">
        <v>26</v>
      </c>
      <c r="E80" s="11" t="s">
        <v>23</v>
      </c>
      <c r="F80" s="18">
        <v>43979</v>
      </c>
      <c r="G80" s="13">
        <v>4807</v>
      </c>
    </row>
    <row r="81" spans="1:7" ht="78.75" x14ac:dyDescent="0.25">
      <c r="A81" s="14">
        <f t="shared" si="1"/>
        <v>7</v>
      </c>
      <c r="B81" s="12" t="s">
        <v>21</v>
      </c>
      <c r="C81" s="11" t="s">
        <v>22</v>
      </c>
      <c r="D81" s="12" t="s">
        <v>28</v>
      </c>
      <c r="E81" s="11" t="s">
        <v>23</v>
      </c>
      <c r="F81" s="18">
        <v>43983</v>
      </c>
      <c r="G81" s="13">
        <v>6400000</v>
      </c>
    </row>
    <row r="82" spans="1:7" ht="47.25" x14ac:dyDescent="0.25">
      <c r="A82" s="14">
        <f t="shared" si="1"/>
        <v>8</v>
      </c>
      <c r="B82" s="12" t="s">
        <v>34</v>
      </c>
      <c r="C82" s="11" t="s">
        <v>22</v>
      </c>
      <c r="D82" s="12" t="s">
        <v>35</v>
      </c>
      <c r="E82" s="11" t="s">
        <v>23</v>
      </c>
      <c r="F82" s="18">
        <v>43984</v>
      </c>
      <c r="G82" s="13">
        <v>279679.98</v>
      </c>
    </row>
    <row r="83" spans="1:7" ht="63" x14ac:dyDescent="0.25">
      <c r="A83" s="14">
        <f t="shared" si="1"/>
        <v>9</v>
      </c>
      <c r="B83" s="12" t="s">
        <v>27</v>
      </c>
      <c r="C83" s="11" t="s">
        <v>22</v>
      </c>
      <c r="D83" s="12" t="s">
        <v>30</v>
      </c>
      <c r="E83" s="11" t="s">
        <v>23</v>
      </c>
      <c r="F83" s="18">
        <v>44012</v>
      </c>
      <c r="G83" s="13">
        <v>32106.04</v>
      </c>
    </row>
    <row r="84" spans="1:7" ht="18.75" x14ac:dyDescent="0.25">
      <c r="A84" s="27" t="s">
        <v>19</v>
      </c>
      <c r="B84" s="27"/>
      <c r="C84" s="27"/>
      <c r="D84" s="27"/>
      <c r="E84" s="27"/>
      <c r="F84" s="27"/>
      <c r="G84" s="28">
        <f>SUM(G75:G83)</f>
        <v>43062458.919999994</v>
      </c>
    </row>
    <row r="85" spans="1:7" ht="48" customHeight="1" x14ac:dyDescent="0.25">
      <c r="A85" s="37" t="s">
        <v>155</v>
      </c>
      <c r="B85" s="38"/>
      <c r="C85" s="38"/>
      <c r="D85" s="38"/>
      <c r="E85" s="38"/>
      <c r="F85" s="38"/>
      <c r="G85" s="38"/>
    </row>
    <row r="86" spans="1:7" s="29" customFormat="1" x14ac:dyDescent="0.25">
      <c r="A86" s="36" t="s">
        <v>18</v>
      </c>
      <c r="B86" s="36"/>
      <c r="C86" s="36"/>
      <c r="D86" s="36"/>
      <c r="E86" s="36"/>
      <c r="F86" s="36"/>
      <c r="G86" s="36"/>
    </row>
    <row r="87" spans="1:7" s="29" customFormat="1" ht="47.25" x14ac:dyDescent="0.25">
      <c r="A87" s="2" t="s">
        <v>1</v>
      </c>
      <c r="B87" s="2" t="s">
        <v>8</v>
      </c>
      <c r="C87" s="3" t="s">
        <v>7</v>
      </c>
      <c r="D87" s="4" t="s">
        <v>2</v>
      </c>
      <c r="E87" s="3" t="s">
        <v>3</v>
      </c>
      <c r="F87" s="2" t="s">
        <v>4</v>
      </c>
      <c r="G87" s="4" t="s">
        <v>5</v>
      </c>
    </row>
    <row r="88" spans="1:7" s="29" customFormat="1" ht="63" x14ac:dyDescent="0.25">
      <c r="A88" s="21">
        <v>1</v>
      </c>
      <c r="B88" s="21" t="s">
        <v>42</v>
      </c>
      <c r="C88" s="20" t="s">
        <v>22</v>
      </c>
      <c r="D88" s="20" t="s">
        <v>43</v>
      </c>
      <c r="E88" s="20" t="s">
        <v>23</v>
      </c>
      <c r="F88" s="21" t="s">
        <v>44</v>
      </c>
      <c r="G88" s="20">
        <v>18000</v>
      </c>
    </row>
    <row r="89" spans="1:7" s="29" customFormat="1" ht="63" x14ac:dyDescent="0.25">
      <c r="A89" s="21">
        <v>2</v>
      </c>
      <c r="B89" s="21" t="s">
        <v>45</v>
      </c>
      <c r="C89" s="20" t="s">
        <v>22</v>
      </c>
      <c r="D89" s="20" t="s">
        <v>56</v>
      </c>
      <c r="E89" s="20" t="s">
        <v>23</v>
      </c>
      <c r="F89" s="21" t="s">
        <v>46</v>
      </c>
      <c r="G89" s="20">
        <v>5465485.8099999996</v>
      </c>
    </row>
    <row r="90" spans="1:7" s="29" customFormat="1" ht="63" x14ac:dyDescent="0.25">
      <c r="A90" s="21">
        <v>3</v>
      </c>
      <c r="B90" s="21" t="s">
        <v>42</v>
      </c>
      <c r="C90" s="20" t="s">
        <v>22</v>
      </c>
      <c r="D90" s="20" t="s">
        <v>43</v>
      </c>
      <c r="E90" s="20" t="s">
        <v>23</v>
      </c>
      <c r="F90" s="21" t="s">
        <v>47</v>
      </c>
      <c r="G90" s="20">
        <v>18000</v>
      </c>
    </row>
    <row r="91" spans="1:7" s="29" customFormat="1" ht="78.75" x14ac:dyDescent="0.25">
      <c r="A91" s="21">
        <v>4</v>
      </c>
      <c r="B91" s="21" t="s">
        <v>36</v>
      </c>
      <c r="C91" s="20" t="s">
        <v>22</v>
      </c>
      <c r="D91" s="20" t="s">
        <v>48</v>
      </c>
      <c r="E91" s="20" t="s">
        <v>23</v>
      </c>
      <c r="F91" s="21" t="s">
        <v>49</v>
      </c>
      <c r="G91" s="20">
        <v>5483495.4500000002</v>
      </c>
    </row>
    <row r="92" spans="1:7" s="29" customFormat="1" ht="63" x14ac:dyDescent="0.25">
      <c r="A92" s="21">
        <v>5</v>
      </c>
      <c r="B92" s="21" t="s">
        <v>50</v>
      </c>
      <c r="C92" s="20" t="s">
        <v>22</v>
      </c>
      <c r="D92" s="20" t="s">
        <v>51</v>
      </c>
      <c r="E92" s="20" t="s">
        <v>23</v>
      </c>
      <c r="F92" s="21" t="s">
        <v>52</v>
      </c>
      <c r="G92" s="20">
        <v>600230.06000000006</v>
      </c>
    </row>
    <row r="93" spans="1:7" s="29" customFormat="1" ht="47.25" x14ac:dyDescent="0.25">
      <c r="A93" s="21">
        <v>6</v>
      </c>
      <c r="B93" s="21" t="s">
        <v>53</v>
      </c>
      <c r="C93" s="20" t="s">
        <v>22</v>
      </c>
      <c r="D93" s="20" t="s">
        <v>57</v>
      </c>
      <c r="E93" s="20" t="s">
        <v>23</v>
      </c>
      <c r="F93" s="21" t="s">
        <v>54</v>
      </c>
      <c r="G93" s="20">
        <v>370471</v>
      </c>
    </row>
    <row r="94" spans="1:7" s="29" customFormat="1" ht="63" x14ac:dyDescent="0.25">
      <c r="A94" s="21">
        <v>7</v>
      </c>
      <c r="B94" s="21" t="s">
        <v>42</v>
      </c>
      <c r="C94" s="20" t="s">
        <v>22</v>
      </c>
      <c r="D94" s="20" t="s">
        <v>43</v>
      </c>
      <c r="E94" s="20" t="s">
        <v>23</v>
      </c>
      <c r="F94" s="21" t="s">
        <v>55</v>
      </c>
      <c r="G94" s="20">
        <v>12000</v>
      </c>
    </row>
    <row r="95" spans="1:7" s="29" customFormat="1" x14ac:dyDescent="0.25">
      <c r="A95" s="11"/>
      <c r="B95" s="11"/>
      <c r="C95" s="11"/>
      <c r="D95" s="11"/>
      <c r="E95" s="11"/>
      <c r="F95" s="11"/>
      <c r="G95" s="13"/>
    </row>
    <row r="96" spans="1:7" s="29" customFormat="1" ht="18.75" x14ac:dyDescent="0.25">
      <c r="A96" s="27" t="s">
        <v>13</v>
      </c>
      <c r="B96" s="27"/>
      <c r="C96" s="27"/>
      <c r="D96" s="27"/>
      <c r="E96" s="27"/>
      <c r="F96" s="27"/>
      <c r="G96" s="28">
        <f>SUM(G88:G95)</f>
        <v>11967682.32</v>
      </c>
    </row>
    <row r="97" spans="1:7" s="29" customFormat="1" x14ac:dyDescent="0.25">
      <c r="A97" s="36" t="s">
        <v>17</v>
      </c>
      <c r="B97" s="36"/>
      <c r="C97" s="36"/>
      <c r="D97" s="36"/>
      <c r="E97" s="36"/>
      <c r="F97" s="36"/>
      <c r="G97" s="36"/>
    </row>
    <row r="98" spans="1:7" s="29" customFormat="1" ht="47.25" x14ac:dyDescent="0.25">
      <c r="A98" s="2" t="s">
        <v>1</v>
      </c>
      <c r="B98" s="2" t="s">
        <v>8</v>
      </c>
      <c r="C98" s="3" t="s">
        <v>7</v>
      </c>
      <c r="D98" s="4" t="s">
        <v>2</v>
      </c>
      <c r="E98" s="3" t="s">
        <v>3</v>
      </c>
      <c r="F98" s="2" t="s">
        <v>4</v>
      </c>
      <c r="G98" s="4" t="s">
        <v>5</v>
      </c>
    </row>
    <row r="99" spans="1:7" s="29" customFormat="1" x14ac:dyDescent="0.25">
      <c r="A99" s="14">
        <v>1</v>
      </c>
      <c r="B99" s="9" t="s">
        <v>42</v>
      </c>
      <c r="C99" s="5" t="s">
        <v>22</v>
      </c>
      <c r="D99" s="5" t="s">
        <v>43</v>
      </c>
      <c r="E99" s="5" t="s">
        <v>23</v>
      </c>
      <c r="F99" s="15" t="s">
        <v>58</v>
      </c>
      <c r="G99" s="13">
        <v>12000</v>
      </c>
    </row>
    <row r="100" spans="1:7" s="29" customFormat="1" ht="63" x14ac:dyDescent="0.25">
      <c r="A100" s="14">
        <v>2</v>
      </c>
      <c r="B100" s="11" t="s">
        <v>42</v>
      </c>
      <c r="C100" s="5" t="s">
        <v>22</v>
      </c>
      <c r="D100" s="12" t="s">
        <v>43</v>
      </c>
      <c r="E100" s="11" t="s">
        <v>23</v>
      </c>
      <c r="F100" s="15" t="s">
        <v>59</v>
      </c>
      <c r="G100" s="13">
        <v>12000</v>
      </c>
    </row>
    <row r="101" spans="1:7" s="29" customFormat="1" ht="63" x14ac:dyDescent="0.25">
      <c r="A101" s="14">
        <v>3</v>
      </c>
      <c r="B101" s="11" t="s">
        <v>50</v>
      </c>
      <c r="C101" s="5" t="s">
        <v>22</v>
      </c>
      <c r="D101" s="12" t="s">
        <v>60</v>
      </c>
      <c r="E101" s="11" t="s">
        <v>23</v>
      </c>
      <c r="F101" s="15" t="s">
        <v>61</v>
      </c>
      <c r="G101" s="13">
        <v>120036.15</v>
      </c>
    </row>
    <row r="102" spans="1:7" s="29" customFormat="1" ht="47.25" x14ac:dyDescent="0.25">
      <c r="A102" s="14">
        <v>4</v>
      </c>
      <c r="B102" s="11" t="s">
        <v>62</v>
      </c>
      <c r="C102" s="5" t="s">
        <v>22</v>
      </c>
      <c r="D102" s="12" t="s">
        <v>63</v>
      </c>
      <c r="E102" s="11" t="s">
        <v>23</v>
      </c>
      <c r="F102" s="15" t="s">
        <v>64</v>
      </c>
      <c r="G102" s="13">
        <v>1349329</v>
      </c>
    </row>
    <row r="103" spans="1:7" s="29" customFormat="1" ht="63" x14ac:dyDescent="0.25">
      <c r="A103" s="14">
        <v>5</v>
      </c>
      <c r="B103" s="11" t="s">
        <v>38</v>
      </c>
      <c r="C103" s="5" t="s">
        <v>22</v>
      </c>
      <c r="D103" s="12" t="s">
        <v>65</v>
      </c>
      <c r="E103" s="11" t="s">
        <v>23</v>
      </c>
      <c r="F103" s="15" t="s">
        <v>66</v>
      </c>
      <c r="G103" s="13">
        <v>1184050</v>
      </c>
    </row>
    <row r="104" spans="1:7" s="29" customFormat="1" ht="47.25" x14ac:dyDescent="0.25">
      <c r="A104" s="14">
        <v>6</v>
      </c>
      <c r="B104" s="11" t="s">
        <v>34</v>
      </c>
      <c r="C104" s="5" t="s">
        <v>22</v>
      </c>
      <c r="D104" s="12" t="s">
        <v>35</v>
      </c>
      <c r="E104" s="11" t="s">
        <v>23</v>
      </c>
      <c r="F104" s="15" t="s">
        <v>67</v>
      </c>
      <c r="G104" s="13">
        <v>264569.59000000003</v>
      </c>
    </row>
    <row r="105" spans="1:7" s="29" customFormat="1" ht="63" x14ac:dyDescent="0.25">
      <c r="A105" s="14">
        <v>7</v>
      </c>
      <c r="B105" s="11" t="s">
        <v>42</v>
      </c>
      <c r="C105" s="5" t="s">
        <v>22</v>
      </c>
      <c r="D105" s="12" t="s">
        <v>43</v>
      </c>
      <c r="E105" s="11" t="s">
        <v>23</v>
      </c>
      <c r="F105" s="15" t="s">
        <v>68</v>
      </c>
      <c r="G105" s="13">
        <v>66800</v>
      </c>
    </row>
    <row r="106" spans="1:7" s="29" customFormat="1" ht="63" x14ac:dyDescent="0.25">
      <c r="A106" s="14">
        <v>8</v>
      </c>
      <c r="B106" s="11" t="s">
        <v>50</v>
      </c>
      <c r="C106" s="5" t="s">
        <v>22</v>
      </c>
      <c r="D106" s="12" t="s">
        <v>60</v>
      </c>
      <c r="E106" s="11" t="s">
        <v>23</v>
      </c>
      <c r="F106" s="15" t="s">
        <v>69</v>
      </c>
      <c r="G106" s="13">
        <v>1210865.5</v>
      </c>
    </row>
    <row r="107" spans="1:7" s="29" customFormat="1" x14ac:dyDescent="0.25">
      <c r="A107" s="11"/>
      <c r="B107" s="11"/>
      <c r="C107" s="11"/>
      <c r="D107" s="11"/>
      <c r="E107" s="11"/>
      <c r="F107" s="11"/>
      <c r="G107" s="13"/>
    </row>
    <row r="108" spans="1:7" s="29" customFormat="1" ht="18.75" x14ac:dyDescent="0.25">
      <c r="A108" s="27" t="s">
        <v>16</v>
      </c>
      <c r="B108" s="27"/>
      <c r="C108" s="27"/>
      <c r="D108" s="27"/>
      <c r="E108" s="27"/>
      <c r="F108" s="27"/>
      <c r="G108" s="28">
        <f>SUM(G99:G107)</f>
        <v>4219650.24</v>
      </c>
    </row>
    <row r="109" spans="1:7" x14ac:dyDescent="0.25">
      <c r="A109" s="36" t="s">
        <v>15</v>
      </c>
      <c r="B109" s="36"/>
      <c r="C109" s="36"/>
      <c r="D109" s="36"/>
      <c r="E109" s="36"/>
      <c r="F109" s="36"/>
      <c r="G109" s="36"/>
    </row>
    <row r="110" spans="1:7" ht="47.25" x14ac:dyDescent="0.25">
      <c r="A110" s="2" t="s">
        <v>1</v>
      </c>
      <c r="B110" s="2" t="s">
        <v>8</v>
      </c>
      <c r="C110" s="3" t="s">
        <v>7</v>
      </c>
      <c r="D110" s="4" t="s">
        <v>2</v>
      </c>
      <c r="E110" s="3" t="s">
        <v>3</v>
      </c>
      <c r="F110" s="2" t="s">
        <v>4</v>
      </c>
      <c r="G110" s="4" t="s">
        <v>5</v>
      </c>
    </row>
    <row r="111" spans="1:7" x14ac:dyDescent="0.25">
      <c r="A111" s="14">
        <v>1</v>
      </c>
      <c r="B111" s="9" t="s">
        <v>42</v>
      </c>
      <c r="C111" s="5" t="s">
        <v>22</v>
      </c>
      <c r="D111" s="5" t="s">
        <v>70</v>
      </c>
      <c r="E111" s="5" t="s">
        <v>23</v>
      </c>
      <c r="F111" s="15" t="s">
        <v>71</v>
      </c>
      <c r="G111" s="13">
        <v>12000</v>
      </c>
    </row>
    <row r="112" spans="1:7" ht="47.25" x14ac:dyDescent="0.25">
      <c r="A112" s="14">
        <v>2</v>
      </c>
      <c r="B112" s="11" t="s">
        <v>31</v>
      </c>
      <c r="C112" s="5" t="s">
        <v>22</v>
      </c>
      <c r="D112" s="12" t="s">
        <v>32</v>
      </c>
      <c r="E112" s="11" t="s">
        <v>23</v>
      </c>
      <c r="F112" s="15" t="s">
        <v>72</v>
      </c>
      <c r="G112" s="13">
        <v>4676000</v>
      </c>
    </row>
    <row r="113" spans="1:7" ht="63" x14ac:dyDescent="0.25">
      <c r="A113" s="14">
        <v>3</v>
      </c>
      <c r="B113" s="11" t="s">
        <v>73</v>
      </c>
      <c r="C113" s="5" t="s">
        <v>22</v>
      </c>
      <c r="D113" s="12" t="s">
        <v>74</v>
      </c>
      <c r="E113" s="11" t="s">
        <v>23</v>
      </c>
      <c r="F113" s="15" t="s">
        <v>75</v>
      </c>
      <c r="G113" s="13">
        <v>292854</v>
      </c>
    </row>
    <row r="114" spans="1:7" ht="47.25" x14ac:dyDescent="0.25">
      <c r="A114" s="14">
        <v>4</v>
      </c>
      <c r="B114" s="11" t="s">
        <v>191</v>
      </c>
      <c r="C114" s="5" t="s">
        <v>22</v>
      </c>
      <c r="D114" s="12" t="s">
        <v>76</v>
      </c>
      <c r="E114" s="11" t="s">
        <v>23</v>
      </c>
      <c r="F114" s="15" t="s">
        <v>77</v>
      </c>
      <c r="G114" s="13">
        <v>78161.78</v>
      </c>
    </row>
    <row r="115" spans="1:7" ht="47.25" x14ac:dyDescent="0.25">
      <c r="A115" s="14">
        <v>5</v>
      </c>
      <c r="B115" s="11" t="s">
        <v>78</v>
      </c>
      <c r="C115" s="5" t="s">
        <v>22</v>
      </c>
      <c r="D115" s="12" t="s">
        <v>79</v>
      </c>
      <c r="E115" s="11" t="s">
        <v>23</v>
      </c>
      <c r="F115" s="15" t="s">
        <v>80</v>
      </c>
      <c r="G115" s="13">
        <v>1415711.77</v>
      </c>
    </row>
    <row r="116" spans="1:7" ht="63" x14ac:dyDescent="0.25">
      <c r="A116" s="14">
        <v>6</v>
      </c>
      <c r="B116" s="11" t="s">
        <v>73</v>
      </c>
      <c r="C116" s="5" t="s">
        <v>22</v>
      </c>
      <c r="D116" s="12" t="s">
        <v>74</v>
      </c>
      <c r="E116" s="11" t="s">
        <v>23</v>
      </c>
      <c r="F116" s="15" t="s">
        <v>80</v>
      </c>
      <c r="G116" s="13">
        <v>142131.88</v>
      </c>
    </row>
    <row r="117" spans="1:7" ht="47.25" x14ac:dyDescent="0.25">
      <c r="A117" s="14">
        <v>7</v>
      </c>
      <c r="B117" s="11" t="s">
        <v>62</v>
      </c>
      <c r="C117" s="5" t="s">
        <v>22</v>
      </c>
      <c r="D117" s="12" t="s">
        <v>63</v>
      </c>
      <c r="E117" s="11" t="s">
        <v>23</v>
      </c>
      <c r="F117" s="15" t="s">
        <v>81</v>
      </c>
      <c r="G117" s="13">
        <v>1349329</v>
      </c>
    </row>
    <row r="118" spans="1:7" ht="78.75" x14ac:dyDescent="0.25">
      <c r="A118" s="14">
        <v>8</v>
      </c>
      <c r="B118" s="11" t="s">
        <v>36</v>
      </c>
      <c r="C118" s="5" t="s">
        <v>22</v>
      </c>
      <c r="D118" s="12" t="s">
        <v>48</v>
      </c>
      <c r="E118" s="11" t="s">
        <v>23</v>
      </c>
      <c r="F118" s="15" t="s">
        <v>81</v>
      </c>
      <c r="G118" s="13">
        <v>6761080.7599999998</v>
      </c>
    </row>
    <row r="119" spans="1:7" ht="47.25" x14ac:dyDescent="0.25">
      <c r="A119" s="14">
        <v>9</v>
      </c>
      <c r="B119" s="11" t="s">
        <v>53</v>
      </c>
      <c r="C119" s="5" t="s">
        <v>22</v>
      </c>
      <c r="D119" s="12" t="s">
        <v>57</v>
      </c>
      <c r="E119" s="11" t="s">
        <v>23</v>
      </c>
      <c r="F119" s="15" t="s">
        <v>82</v>
      </c>
      <c r="G119" s="13">
        <v>450594</v>
      </c>
    </row>
    <row r="120" spans="1:7" ht="63" x14ac:dyDescent="0.25">
      <c r="A120" s="14">
        <v>10</v>
      </c>
      <c r="B120" s="11" t="s">
        <v>42</v>
      </c>
      <c r="C120" s="5" t="s">
        <v>22</v>
      </c>
      <c r="D120" s="12" t="s">
        <v>43</v>
      </c>
      <c r="E120" s="11" t="s">
        <v>23</v>
      </c>
      <c r="F120" s="15" t="s">
        <v>83</v>
      </c>
      <c r="G120" s="13">
        <v>43500</v>
      </c>
    </row>
    <row r="121" spans="1:7" ht="63" x14ac:dyDescent="0.25">
      <c r="A121" s="14">
        <v>11</v>
      </c>
      <c r="B121" s="11" t="s">
        <v>73</v>
      </c>
      <c r="C121" s="5" t="s">
        <v>22</v>
      </c>
      <c r="D121" s="12" t="s">
        <v>74</v>
      </c>
      <c r="E121" s="11" t="s">
        <v>23</v>
      </c>
      <c r="F121" s="15" t="s">
        <v>84</v>
      </c>
      <c r="G121" s="13">
        <v>15002.8</v>
      </c>
    </row>
    <row r="122" spans="1:7" ht="63" x14ac:dyDescent="0.25">
      <c r="A122" s="14">
        <v>12</v>
      </c>
      <c r="B122" s="11" t="s">
        <v>38</v>
      </c>
      <c r="C122" s="5" t="s">
        <v>22</v>
      </c>
      <c r="D122" s="12" t="s">
        <v>65</v>
      </c>
      <c r="E122" s="11" t="s">
        <v>23</v>
      </c>
      <c r="F122" s="15" t="s">
        <v>85</v>
      </c>
      <c r="G122" s="13">
        <v>1339227.5</v>
      </c>
    </row>
    <row r="123" spans="1:7" ht="63" x14ac:dyDescent="0.25">
      <c r="A123" s="14">
        <v>13</v>
      </c>
      <c r="B123" s="11" t="s">
        <v>42</v>
      </c>
      <c r="C123" s="5" t="s">
        <v>22</v>
      </c>
      <c r="D123" s="12" t="s">
        <v>43</v>
      </c>
      <c r="E123" s="11" t="s">
        <v>23</v>
      </c>
      <c r="F123" s="15" t="s">
        <v>86</v>
      </c>
      <c r="G123" s="13">
        <v>247200</v>
      </c>
    </row>
    <row r="124" spans="1:7" ht="31.5" x14ac:dyDescent="0.25">
      <c r="A124" s="14">
        <v>14</v>
      </c>
      <c r="B124" s="11" t="s">
        <v>87</v>
      </c>
      <c r="C124" s="5" t="s">
        <v>25</v>
      </c>
      <c r="D124" s="12" t="s">
        <v>88</v>
      </c>
      <c r="E124" s="11" t="s">
        <v>23</v>
      </c>
      <c r="F124" s="15" t="s">
        <v>89</v>
      </c>
      <c r="G124" s="13">
        <v>100000</v>
      </c>
    </row>
    <row r="125" spans="1:7" ht="18.75" x14ac:dyDescent="0.25">
      <c r="A125" s="27" t="s">
        <v>10</v>
      </c>
      <c r="B125" s="27"/>
      <c r="C125" s="27"/>
      <c r="D125" s="27"/>
      <c r="E125" s="27"/>
      <c r="F125" s="27"/>
      <c r="G125" s="28">
        <f>SUM(G111:G124)</f>
        <v>16922793.490000002</v>
      </c>
    </row>
    <row r="126" spans="1:7" x14ac:dyDescent="0.25">
      <c r="A126" s="36" t="s">
        <v>14</v>
      </c>
      <c r="B126" s="36"/>
      <c r="C126" s="36"/>
      <c r="D126" s="36"/>
      <c r="E126" s="36"/>
      <c r="F126" s="36"/>
      <c r="G126" s="36"/>
    </row>
    <row r="127" spans="1:7" ht="47.25" x14ac:dyDescent="0.25">
      <c r="A127" s="2" t="s">
        <v>1</v>
      </c>
      <c r="B127" s="2" t="s">
        <v>8</v>
      </c>
      <c r="C127" s="3" t="s">
        <v>7</v>
      </c>
      <c r="D127" s="4" t="s">
        <v>2</v>
      </c>
      <c r="E127" s="3" t="s">
        <v>3</v>
      </c>
      <c r="F127" s="2" t="s">
        <v>4</v>
      </c>
      <c r="G127" s="4" t="s">
        <v>5</v>
      </c>
    </row>
    <row r="128" spans="1:7" ht="63" x14ac:dyDescent="0.25">
      <c r="A128" s="11">
        <v>1</v>
      </c>
      <c r="B128" s="11" t="s">
        <v>90</v>
      </c>
      <c r="C128" s="11" t="s">
        <v>22</v>
      </c>
      <c r="D128" s="12" t="s">
        <v>91</v>
      </c>
      <c r="E128" s="11" t="s">
        <v>23</v>
      </c>
      <c r="F128" s="15" t="s">
        <v>92</v>
      </c>
      <c r="G128" s="13">
        <v>25034</v>
      </c>
    </row>
    <row r="129" spans="1:10" ht="63" x14ac:dyDescent="0.25">
      <c r="A129" s="11">
        <v>2</v>
      </c>
      <c r="B129" s="11" t="s">
        <v>40</v>
      </c>
      <c r="C129" s="11" t="s">
        <v>22</v>
      </c>
      <c r="D129" s="12" t="s">
        <v>93</v>
      </c>
      <c r="E129" s="11" t="s">
        <v>23</v>
      </c>
      <c r="F129" s="15" t="s">
        <v>94</v>
      </c>
      <c r="G129" s="13">
        <v>5129600</v>
      </c>
    </row>
    <row r="130" spans="1:10" ht="63" x14ac:dyDescent="0.25">
      <c r="A130" s="11">
        <v>3</v>
      </c>
      <c r="B130" s="11" t="s">
        <v>73</v>
      </c>
      <c r="C130" s="11" t="s">
        <v>22</v>
      </c>
      <c r="D130" s="12" t="s">
        <v>74</v>
      </c>
      <c r="E130" s="11" t="s">
        <v>23</v>
      </c>
      <c r="F130" s="15" t="s">
        <v>95</v>
      </c>
      <c r="G130" s="13">
        <v>85742</v>
      </c>
    </row>
    <row r="131" spans="1:10" ht="63" x14ac:dyDescent="0.25">
      <c r="A131" s="11">
        <v>4</v>
      </c>
      <c r="B131" s="11" t="s">
        <v>42</v>
      </c>
      <c r="C131" s="11" t="s">
        <v>22</v>
      </c>
      <c r="D131" s="12" t="s">
        <v>43</v>
      </c>
      <c r="E131" s="11" t="s">
        <v>23</v>
      </c>
      <c r="F131" s="15" t="s">
        <v>96</v>
      </c>
      <c r="G131" s="13">
        <v>32000</v>
      </c>
    </row>
    <row r="132" spans="1:10" ht="63" x14ac:dyDescent="0.25">
      <c r="A132" s="11">
        <v>5</v>
      </c>
      <c r="B132" s="11" t="s">
        <v>42</v>
      </c>
      <c r="C132" s="11" t="s">
        <v>22</v>
      </c>
      <c r="D132" s="12" t="s">
        <v>43</v>
      </c>
      <c r="E132" s="11" t="s">
        <v>23</v>
      </c>
      <c r="F132" s="15" t="s">
        <v>97</v>
      </c>
      <c r="G132" s="13">
        <v>36000</v>
      </c>
    </row>
    <row r="133" spans="1:10" ht="63" x14ac:dyDescent="0.25">
      <c r="A133" s="11">
        <v>6</v>
      </c>
      <c r="B133" s="11" t="s">
        <v>50</v>
      </c>
      <c r="C133" s="11" t="s">
        <v>22</v>
      </c>
      <c r="D133" s="12" t="s">
        <v>60</v>
      </c>
      <c r="E133" s="11" t="s">
        <v>23</v>
      </c>
      <c r="F133" s="15" t="s">
        <v>98</v>
      </c>
      <c r="G133" s="13">
        <v>390965.41</v>
      </c>
    </row>
    <row r="134" spans="1:10" ht="63" x14ac:dyDescent="0.25">
      <c r="A134" s="11">
        <v>7</v>
      </c>
      <c r="B134" s="11" t="s">
        <v>38</v>
      </c>
      <c r="C134" s="11" t="s">
        <v>22</v>
      </c>
      <c r="D134" s="12" t="s">
        <v>65</v>
      </c>
      <c r="E134" s="11" t="s">
        <v>23</v>
      </c>
      <c r="F134" s="15" t="s">
        <v>99</v>
      </c>
      <c r="G134" s="13">
        <v>1248380</v>
      </c>
    </row>
    <row r="135" spans="1:10" x14ac:dyDescent="0.25">
      <c r="A135" s="11"/>
      <c r="B135" s="11"/>
      <c r="C135" s="11"/>
      <c r="D135" s="11"/>
      <c r="E135" s="11"/>
      <c r="F135" s="11"/>
      <c r="G135" s="13"/>
    </row>
    <row r="136" spans="1:10" ht="18.75" x14ac:dyDescent="0.25">
      <c r="A136" s="27" t="s">
        <v>6</v>
      </c>
      <c r="B136" s="27"/>
      <c r="C136" s="27"/>
      <c r="D136" s="27"/>
      <c r="E136" s="27"/>
      <c r="F136" s="27"/>
      <c r="G136" s="28">
        <f>SUM(G128:G135)</f>
        <v>6947721.4100000001</v>
      </c>
      <c r="J136" s="30"/>
    </row>
    <row r="137" spans="1:10" ht="45" customHeight="1" x14ac:dyDescent="0.25">
      <c r="A137" s="37" t="s">
        <v>153</v>
      </c>
      <c r="B137" s="38"/>
      <c r="C137" s="38"/>
      <c r="D137" s="38"/>
      <c r="E137" s="38"/>
      <c r="F137" s="38"/>
      <c r="G137" s="38"/>
    </row>
    <row r="138" spans="1:10" x14ac:dyDescent="0.25">
      <c r="A138" s="36" t="s">
        <v>12</v>
      </c>
      <c r="B138" s="36"/>
      <c r="C138" s="36"/>
      <c r="D138" s="36"/>
      <c r="E138" s="36"/>
      <c r="F138" s="36"/>
      <c r="G138" s="36"/>
      <c r="J138" s="30"/>
    </row>
    <row r="139" spans="1:10" ht="47.25" x14ac:dyDescent="0.25">
      <c r="A139" s="2" t="s">
        <v>1</v>
      </c>
      <c r="B139" s="2" t="s">
        <v>8</v>
      </c>
      <c r="C139" s="3" t="s">
        <v>7</v>
      </c>
      <c r="D139" s="4" t="s">
        <v>2</v>
      </c>
      <c r="E139" s="3" t="s">
        <v>3</v>
      </c>
      <c r="F139" s="2" t="s">
        <v>4</v>
      </c>
      <c r="G139" s="4" t="s">
        <v>5</v>
      </c>
    </row>
    <row r="140" spans="1:10" ht="63" x14ac:dyDescent="0.25">
      <c r="A140" s="12">
        <v>1</v>
      </c>
      <c r="B140" s="12" t="s">
        <v>73</v>
      </c>
      <c r="C140" s="12" t="s">
        <v>22</v>
      </c>
      <c r="D140" s="12" t="s">
        <v>74</v>
      </c>
      <c r="E140" s="12" t="s">
        <v>23</v>
      </c>
      <c r="F140" s="15" t="s">
        <v>100</v>
      </c>
      <c r="G140" s="31">
        <v>239672</v>
      </c>
    </row>
    <row r="141" spans="1:10" ht="63" x14ac:dyDescent="0.25">
      <c r="A141" s="12">
        <v>2</v>
      </c>
      <c r="B141" s="12" t="s">
        <v>73</v>
      </c>
      <c r="C141" s="12" t="s">
        <v>22</v>
      </c>
      <c r="D141" s="12" t="s">
        <v>74</v>
      </c>
      <c r="E141" s="12" t="s">
        <v>23</v>
      </c>
      <c r="F141" s="15" t="s">
        <v>101</v>
      </c>
      <c r="G141" s="31">
        <v>203836.6</v>
      </c>
    </row>
    <row r="142" spans="1:10" ht="63" x14ac:dyDescent="0.25">
      <c r="A142" s="12">
        <v>3</v>
      </c>
      <c r="B142" s="12" t="s">
        <v>38</v>
      </c>
      <c r="C142" s="12" t="s">
        <v>22</v>
      </c>
      <c r="D142" s="12" t="s">
        <v>102</v>
      </c>
      <c r="E142" s="12" t="s">
        <v>23</v>
      </c>
      <c r="F142" s="15" t="s">
        <v>103</v>
      </c>
      <c r="G142" s="31">
        <v>1376585</v>
      </c>
    </row>
    <row r="143" spans="1:10" ht="63" x14ac:dyDescent="0.25">
      <c r="A143" s="12">
        <v>4</v>
      </c>
      <c r="B143" s="12" t="s">
        <v>104</v>
      </c>
      <c r="C143" s="12" t="s">
        <v>22</v>
      </c>
      <c r="D143" s="12" t="s">
        <v>105</v>
      </c>
      <c r="E143" s="12" t="s">
        <v>23</v>
      </c>
      <c r="F143" s="15" t="s">
        <v>106</v>
      </c>
      <c r="G143" s="31">
        <v>385158</v>
      </c>
    </row>
    <row r="144" spans="1:10" ht="63" x14ac:dyDescent="0.25">
      <c r="A144" s="12">
        <v>5</v>
      </c>
      <c r="B144" s="12" t="s">
        <v>185</v>
      </c>
      <c r="C144" s="12" t="s">
        <v>22</v>
      </c>
      <c r="D144" s="12" t="s">
        <v>107</v>
      </c>
      <c r="E144" s="12" t="s">
        <v>23</v>
      </c>
      <c r="F144" s="15" t="s">
        <v>108</v>
      </c>
      <c r="G144" s="31">
        <v>11100519.720000001</v>
      </c>
    </row>
    <row r="145" spans="1:7" ht="63" x14ac:dyDescent="0.25">
      <c r="A145" s="12">
        <v>6</v>
      </c>
      <c r="B145" s="12" t="s">
        <v>45</v>
      </c>
      <c r="C145" s="12" t="s">
        <v>22</v>
      </c>
      <c r="D145" s="12" t="s">
        <v>56</v>
      </c>
      <c r="E145" s="12" t="s">
        <v>23</v>
      </c>
      <c r="F145" s="15" t="s">
        <v>109</v>
      </c>
      <c r="G145" s="31">
        <v>2789576.1</v>
      </c>
    </row>
    <row r="146" spans="1:7" ht="47.25" x14ac:dyDescent="0.25">
      <c r="A146" s="12">
        <v>7</v>
      </c>
      <c r="B146" s="12" t="s">
        <v>53</v>
      </c>
      <c r="C146" s="12" t="s">
        <v>22</v>
      </c>
      <c r="D146" s="12" t="s">
        <v>57</v>
      </c>
      <c r="E146" s="12" t="s">
        <v>23</v>
      </c>
      <c r="F146" s="15" t="s">
        <v>110</v>
      </c>
      <c r="G146" s="31">
        <v>702768</v>
      </c>
    </row>
    <row r="147" spans="1:7" ht="63" x14ac:dyDescent="0.25">
      <c r="A147" s="12">
        <v>8</v>
      </c>
      <c r="B147" s="12" t="s">
        <v>90</v>
      </c>
      <c r="C147" s="12" t="s">
        <v>22</v>
      </c>
      <c r="D147" s="12" t="s">
        <v>91</v>
      </c>
      <c r="E147" s="12" t="s">
        <v>23</v>
      </c>
      <c r="F147" s="15" t="s">
        <v>110</v>
      </c>
      <c r="G147" s="31">
        <v>4579614</v>
      </c>
    </row>
    <row r="148" spans="1:7" ht="63" x14ac:dyDescent="0.25">
      <c r="A148" s="12">
        <v>9</v>
      </c>
      <c r="B148" s="12" t="s">
        <v>42</v>
      </c>
      <c r="C148" s="12" t="s">
        <v>22</v>
      </c>
      <c r="D148" s="12" t="s">
        <v>43</v>
      </c>
      <c r="E148" s="12" t="s">
        <v>23</v>
      </c>
      <c r="F148" s="15" t="s">
        <v>111</v>
      </c>
      <c r="G148" s="31">
        <v>80000</v>
      </c>
    </row>
    <row r="149" spans="1:7" ht="47.25" x14ac:dyDescent="0.25">
      <c r="A149" s="12">
        <v>10</v>
      </c>
      <c r="B149" s="12" t="s">
        <v>191</v>
      </c>
      <c r="C149" s="12" t="s">
        <v>22</v>
      </c>
      <c r="D149" s="12" t="s">
        <v>76</v>
      </c>
      <c r="E149" s="12" t="s">
        <v>23</v>
      </c>
      <c r="F149" s="15" t="s">
        <v>112</v>
      </c>
      <c r="G149" s="31">
        <v>232488.21</v>
      </c>
    </row>
    <row r="150" spans="1:7" ht="47.25" x14ac:dyDescent="0.25">
      <c r="A150" s="12">
        <v>11</v>
      </c>
      <c r="B150" s="12" t="s">
        <v>191</v>
      </c>
      <c r="C150" s="12" t="s">
        <v>22</v>
      </c>
      <c r="D150" s="12" t="s">
        <v>76</v>
      </c>
      <c r="E150" s="12" t="s">
        <v>23</v>
      </c>
      <c r="F150" s="15" t="s">
        <v>113</v>
      </c>
      <c r="G150" s="31">
        <v>233078.6</v>
      </c>
    </row>
    <row r="151" spans="1:7" x14ac:dyDescent="0.25">
      <c r="A151" s="11"/>
      <c r="B151" s="11"/>
      <c r="C151" s="11"/>
      <c r="D151" s="11"/>
      <c r="E151" s="11"/>
      <c r="F151" s="11"/>
      <c r="G151" s="13"/>
    </row>
    <row r="152" spans="1:7" s="32" customFormat="1" ht="18.75" x14ac:dyDescent="0.25">
      <c r="A152" s="27" t="s">
        <v>13</v>
      </c>
      <c r="B152" s="27"/>
      <c r="C152" s="27"/>
      <c r="D152" s="27"/>
      <c r="E152" s="27"/>
      <c r="F152" s="27"/>
      <c r="G152" s="28">
        <f>SUM(G140:G151)</f>
        <v>21923296.230000004</v>
      </c>
    </row>
    <row r="153" spans="1:7" x14ac:dyDescent="0.25">
      <c r="A153" s="36" t="s">
        <v>11</v>
      </c>
      <c r="B153" s="36"/>
      <c r="C153" s="36"/>
      <c r="D153" s="36"/>
      <c r="E153" s="36"/>
      <c r="F153" s="36"/>
      <c r="G153" s="36"/>
    </row>
    <row r="154" spans="1:7" ht="47.25" x14ac:dyDescent="0.25">
      <c r="A154" s="2" t="s">
        <v>1</v>
      </c>
      <c r="B154" s="2" t="s">
        <v>8</v>
      </c>
      <c r="C154" s="3" t="s">
        <v>7</v>
      </c>
      <c r="D154" s="4" t="s">
        <v>2</v>
      </c>
      <c r="E154" s="3" t="s">
        <v>3</v>
      </c>
      <c r="F154" s="2" t="s">
        <v>4</v>
      </c>
      <c r="G154" s="4" t="s">
        <v>5</v>
      </c>
    </row>
    <row r="155" spans="1:7" ht="63" x14ac:dyDescent="0.25">
      <c r="A155" s="21">
        <v>1</v>
      </c>
      <c r="B155" s="21" t="s">
        <v>114</v>
      </c>
      <c r="C155" s="20" t="s">
        <v>22</v>
      </c>
      <c r="D155" s="20" t="s">
        <v>115</v>
      </c>
      <c r="E155" s="20" t="s">
        <v>23</v>
      </c>
      <c r="F155" s="21" t="s">
        <v>116</v>
      </c>
      <c r="G155" s="20">
        <v>10118243</v>
      </c>
    </row>
    <row r="156" spans="1:7" ht="63" x14ac:dyDescent="0.25">
      <c r="A156" s="21">
        <v>2</v>
      </c>
      <c r="B156" s="21" t="s">
        <v>42</v>
      </c>
      <c r="C156" s="20" t="s">
        <v>22</v>
      </c>
      <c r="D156" s="20" t="s">
        <v>43</v>
      </c>
      <c r="E156" s="20" t="s">
        <v>23</v>
      </c>
      <c r="F156" s="21" t="s">
        <v>117</v>
      </c>
      <c r="G156" s="20">
        <v>26563</v>
      </c>
    </row>
    <row r="157" spans="1:7" ht="63" x14ac:dyDescent="0.25">
      <c r="A157" s="21">
        <v>3</v>
      </c>
      <c r="B157" s="21" t="s">
        <v>42</v>
      </c>
      <c r="C157" s="20" t="s">
        <v>22</v>
      </c>
      <c r="D157" s="20" t="s">
        <v>43</v>
      </c>
      <c r="E157" s="20" t="s">
        <v>23</v>
      </c>
      <c r="F157" s="21" t="s">
        <v>117</v>
      </c>
      <c r="G157" s="20">
        <v>28000</v>
      </c>
    </row>
    <row r="158" spans="1:7" ht="47.25" x14ac:dyDescent="0.25">
      <c r="A158" s="21">
        <v>4</v>
      </c>
      <c r="B158" s="21" t="s">
        <v>118</v>
      </c>
      <c r="C158" s="20" t="s">
        <v>22</v>
      </c>
      <c r="D158" s="20" t="s">
        <v>119</v>
      </c>
      <c r="E158" s="20" t="s">
        <v>23</v>
      </c>
      <c r="F158" s="21" t="s">
        <v>120</v>
      </c>
      <c r="G158" s="20">
        <v>171400</v>
      </c>
    </row>
    <row r="159" spans="1:7" ht="47.25" x14ac:dyDescent="0.25">
      <c r="A159" s="21">
        <v>5</v>
      </c>
      <c r="B159" s="21" t="s">
        <v>78</v>
      </c>
      <c r="C159" s="20" t="s">
        <v>22</v>
      </c>
      <c r="D159" s="20" t="s">
        <v>121</v>
      </c>
      <c r="E159" s="20" t="s">
        <v>23</v>
      </c>
      <c r="F159" s="21" t="s">
        <v>122</v>
      </c>
      <c r="G159" s="20">
        <v>715117.73</v>
      </c>
    </row>
    <row r="160" spans="1:7" ht="47.25" x14ac:dyDescent="0.25">
      <c r="A160" s="21">
        <v>6</v>
      </c>
      <c r="B160" s="21" t="s">
        <v>53</v>
      </c>
      <c r="C160" s="20" t="s">
        <v>22</v>
      </c>
      <c r="D160" s="20" t="s">
        <v>57</v>
      </c>
      <c r="E160" s="20" t="s">
        <v>23</v>
      </c>
      <c r="F160" s="21" t="s">
        <v>123</v>
      </c>
      <c r="G160" s="20">
        <v>846765</v>
      </c>
    </row>
    <row r="161" spans="1:7" ht="63" x14ac:dyDescent="0.25">
      <c r="A161" s="21">
        <v>7</v>
      </c>
      <c r="B161" s="21" t="s">
        <v>73</v>
      </c>
      <c r="C161" s="20" t="s">
        <v>22</v>
      </c>
      <c r="D161" s="20" t="s">
        <v>124</v>
      </c>
      <c r="E161" s="20" t="s">
        <v>23</v>
      </c>
      <c r="F161" s="21" t="s">
        <v>125</v>
      </c>
      <c r="G161" s="20">
        <v>37202.699999999997</v>
      </c>
    </row>
    <row r="162" spans="1:7" ht="47.25" x14ac:dyDescent="0.25">
      <c r="A162" s="21">
        <v>8</v>
      </c>
      <c r="B162" s="21" t="s">
        <v>31</v>
      </c>
      <c r="C162" s="20" t="s">
        <v>22</v>
      </c>
      <c r="D162" s="20" t="s">
        <v>32</v>
      </c>
      <c r="E162" s="20" t="s">
        <v>23</v>
      </c>
      <c r="F162" s="21" t="s">
        <v>125</v>
      </c>
      <c r="G162" s="20">
        <v>2405200</v>
      </c>
    </row>
    <row r="163" spans="1:7" ht="47.25" x14ac:dyDescent="0.25">
      <c r="A163" s="21">
        <v>9</v>
      </c>
      <c r="B163" s="21" t="s">
        <v>62</v>
      </c>
      <c r="C163" s="20" t="s">
        <v>22</v>
      </c>
      <c r="D163" s="20" t="s">
        <v>63</v>
      </c>
      <c r="E163" s="20" t="s">
        <v>23</v>
      </c>
      <c r="F163" s="21" t="s">
        <v>126</v>
      </c>
      <c r="G163" s="20">
        <v>1347559</v>
      </c>
    </row>
    <row r="164" spans="1:7" x14ac:dyDescent="0.25">
      <c r="A164" s="11"/>
      <c r="B164" s="11"/>
      <c r="C164" s="11"/>
      <c r="D164" s="11"/>
      <c r="E164" s="11"/>
      <c r="F164" s="11"/>
      <c r="G164" s="13"/>
    </row>
    <row r="165" spans="1:7" s="32" customFormat="1" ht="18.75" x14ac:dyDescent="0.25">
      <c r="A165" s="27" t="s">
        <v>16</v>
      </c>
      <c r="B165" s="27"/>
      <c r="C165" s="27"/>
      <c r="D165" s="27"/>
      <c r="E165" s="27"/>
      <c r="F165" s="27"/>
      <c r="G165" s="28">
        <f>SUM(G155:G164)</f>
        <v>15696050.43</v>
      </c>
    </row>
    <row r="166" spans="1:7" x14ac:dyDescent="0.25">
      <c r="A166" s="36" t="s">
        <v>9</v>
      </c>
      <c r="B166" s="36"/>
      <c r="C166" s="36"/>
      <c r="D166" s="36"/>
      <c r="E166" s="36"/>
      <c r="F166" s="36"/>
      <c r="G166" s="36"/>
    </row>
    <row r="167" spans="1:7" ht="47.25" x14ac:dyDescent="0.25">
      <c r="A167" s="2" t="s">
        <v>1</v>
      </c>
      <c r="B167" s="2" t="s">
        <v>8</v>
      </c>
      <c r="C167" s="3" t="s">
        <v>7</v>
      </c>
      <c r="D167" s="4" t="s">
        <v>2</v>
      </c>
      <c r="E167" s="3" t="s">
        <v>3</v>
      </c>
      <c r="F167" s="2" t="s">
        <v>4</v>
      </c>
      <c r="G167" s="4" t="s">
        <v>5</v>
      </c>
    </row>
    <row r="168" spans="1:7" ht="30" customHeight="1" x14ac:dyDescent="0.25">
      <c r="A168" s="5">
        <v>1</v>
      </c>
      <c r="B168" s="6" t="s">
        <v>73</v>
      </c>
      <c r="C168" s="5" t="s">
        <v>22</v>
      </c>
      <c r="D168" s="7" t="s">
        <v>74</v>
      </c>
      <c r="E168" s="5" t="s">
        <v>23</v>
      </c>
      <c r="F168" s="16" t="s">
        <v>127</v>
      </c>
      <c r="G168" s="8">
        <v>79394.100000000006</v>
      </c>
    </row>
    <row r="169" spans="1:7" ht="15.95" customHeight="1" x14ac:dyDescent="0.25">
      <c r="A169" s="5">
        <v>2</v>
      </c>
      <c r="B169" s="9" t="s">
        <v>38</v>
      </c>
      <c r="C169" s="5" t="s">
        <v>22</v>
      </c>
      <c r="D169" s="5" t="s">
        <v>102</v>
      </c>
      <c r="E169" s="5" t="s">
        <v>23</v>
      </c>
      <c r="F169" s="17" t="s">
        <v>128</v>
      </c>
      <c r="G169" s="8">
        <v>1364899.3</v>
      </c>
    </row>
    <row r="170" spans="1:7" ht="50.1" customHeight="1" x14ac:dyDescent="0.25">
      <c r="A170" s="5">
        <v>3</v>
      </c>
      <c r="B170" s="7" t="s">
        <v>31</v>
      </c>
      <c r="C170" s="5" t="s">
        <v>22</v>
      </c>
      <c r="D170" s="7" t="s">
        <v>32</v>
      </c>
      <c r="E170" s="5" t="s">
        <v>23</v>
      </c>
      <c r="F170" s="16" t="s">
        <v>129</v>
      </c>
      <c r="G170" s="8">
        <v>2340100</v>
      </c>
    </row>
    <row r="171" spans="1:7" ht="50.1" customHeight="1" x14ac:dyDescent="0.25">
      <c r="A171" s="5">
        <v>4</v>
      </c>
      <c r="B171" s="7" t="s">
        <v>130</v>
      </c>
      <c r="C171" s="5" t="s">
        <v>22</v>
      </c>
      <c r="D171" s="7" t="s">
        <v>131</v>
      </c>
      <c r="E171" s="5" t="s">
        <v>23</v>
      </c>
      <c r="F171" s="16" t="s">
        <v>132</v>
      </c>
      <c r="G171" s="8">
        <v>330800</v>
      </c>
    </row>
    <row r="172" spans="1:7" ht="50.1" customHeight="1" x14ac:dyDescent="0.25">
      <c r="A172" s="5">
        <v>5</v>
      </c>
      <c r="B172" s="7" t="s">
        <v>38</v>
      </c>
      <c r="C172" s="5" t="s">
        <v>22</v>
      </c>
      <c r="D172" s="7" t="s">
        <v>102</v>
      </c>
      <c r="E172" s="5" t="s">
        <v>23</v>
      </c>
      <c r="F172" s="16" t="s">
        <v>133</v>
      </c>
      <c r="G172" s="8">
        <v>547816.5</v>
      </c>
    </row>
    <row r="173" spans="1:7" ht="50.1" customHeight="1" x14ac:dyDescent="0.25">
      <c r="A173" s="5">
        <v>6</v>
      </c>
      <c r="B173" s="7" t="s">
        <v>134</v>
      </c>
      <c r="C173" s="5" t="s">
        <v>25</v>
      </c>
      <c r="D173" s="7" t="s">
        <v>135</v>
      </c>
      <c r="E173" s="5" t="s">
        <v>23</v>
      </c>
      <c r="F173" s="16" t="s">
        <v>136</v>
      </c>
      <c r="G173" s="8">
        <v>12783.07</v>
      </c>
    </row>
    <row r="174" spans="1:7" ht="50.1" customHeight="1" x14ac:dyDescent="0.25">
      <c r="A174" s="5">
        <v>7</v>
      </c>
      <c r="B174" s="7" t="s">
        <v>34</v>
      </c>
      <c r="C174" s="5" t="s">
        <v>22</v>
      </c>
      <c r="D174" s="7" t="s">
        <v>35</v>
      </c>
      <c r="E174" s="5" t="s">
        <v>23</v>
      </c>
      <c r="F174" s="16" t="s">
        <v>137</v>
      </c>
      <c r="G174" s="8">
        <v>65810</v>
      </c>
    </row>
    <row r="175" spans="1:7" ht="50.1" customHeight="1" x14ac:dyDescent="0.25">
      <c r="A175" s="5">
        <v>8</v>
      </c>
      <c r="B175" s="7" t="s">
        <v>78</v>
      </c>
      <c r="C175" s="5" t="s">
        <v>22</v>
      </c>
      <c r="D175" s="7" t="s">
        <v>121</v>
      </c>
      <c r="E175" s="5" t="s">
        <v>23</v>
      </c>
      <c r="F175" s="16" t="s">
        <v>138</v>
      </c>
      <c r="G175" s="8">
        <v>745880</v>
      </c>
    </row>
    <row r="176" spans="1:7" ht="50.1" customHeight="1" x14ac:dyDescent="0.25">
      <c r="A176" s="5">
        <v>9</v>
      </c>
      <c r="B176" s="7" t="s">
        <v>73</v>
      </c>
      <c r="C176" s="5" t="s">
        <v>22</v>
      </c>
      <c r="D176" s="7" t="s">
        <v>74</v>
      </c>
      <c r="E176" s="5" t="s">
        <v>23</v>
      </c>
      <c r="F176" s="16" t="s">
        <v>139</v>
      </c>
      <c r="G176" s="8">
        <v>119951.4</v>
      </c>
    </row>
    <row r="177" spans="1:7" ht="50.1" customHeight="1" x14ac:dyDescent="0.25">
      <c r="A177" s="5">
        <v>10</v>
      </c>
      <c r="B177" s="7" t="s">
        <v>53</v>
      </c>
      <c r="C177" s="5" t="s">
        <v>22</v>
      </c>
      <c r="D177" s="7" t="s">
        <v>57</v>
      </c>
      <c r="E177" s="5" t="s">
        <v>23</v>
      </c>
      <c r="F177" s="16" t="s">
        <v>140</v>
      </c>
      <c r="G177" s="8">
        <v>760167</v>
      </c>
    </row>
    <row r="178" spans="1:7" ht="50.1" customHeight="1" x14ac:dyDescent="0.25">
      <c r="A178" s="5">
        <v>11</v>
      </c>
      <c r="B178" s="7" t="s">
        <v>38</v>
      </c>
      <c r="C178" s="5" t="s">
        <v>22</v>
      </c>
      <c r="D178" s="7" t="s">
        <v>102</v>
      </c>
      <c r="E178" s="5" t="s">
        <v>23</v>
      </c>
      <c r="F178" s="16" t="s">
        <v>141</v>
      </c>
      <c r="G178" s="8">
        <v>1263767.5</v>
      </c>
    </row>
    <row r="179" spans="1:7" ht="50.1" customHeight="1" x14ac:dyDescent="0.25">
      <c r="A179" s="5">
        <v>12</v>
      </c>
      <c r="B179" s="7" t="s">
        <v>130</v>
      </c>
      <c r="C179" s="5" t="s">
        <v>22</v>
      </c>
      <c r="D179" s="7" t="s">
        <v>131</v>
      </c>
      <c r="E179" s="5" t="s">
        <v>23</v>
      </c>
      <c r="F179" s="16" t="s">
        <v>141</v>
      </c>
      <c r="G179" s="23">
        <v>21100</v>
      </c>
    </row>
    <row r="180" spans="1:7" ht="50.1" customHeight="1" x14ac:dyDescent="0.25">
      <c r="A180" s="5">
        <v>13</v>
      </c>
      <c r="B180" s="7" t="s">
        <v>130</v>
      </c>
      <c r="C180" s="5" t="s">
        <v>22</v>
      </c>
      <c r="D180" s="7" t="s">
        <v>131</v>
      </c>
      <c r="E180" s="5" t="s">
        <v>23</v>
      </c>
      <c r="F180" s="16" t="s">
        <v>141</v>
      </c>
      <c r="G180" s="23">
        <v>61600</v>
      </c>
    </row>
    <row r="181" spans="1:7" ht="63" x14ac:dyDescent="0.25">
      <c r="A181" s="5">
        <v>14</v>
      </c>
      <c r="B181" s="7" t="s">
        <v>73</v>
      </c>
      <c r="C181" s="5" t="s">
        <v>22</v>
      </c>
      <c r="D181" s="7" t="s">
        <v>74</v>
      </c>
      <c r="E181" s="5" t="s">
        <v>23</v>
      </c>
      <c r="F181" s="17" t="s">
        <v>142</v>
      </c>
      <c r="G181" s="8">
        <v>454550</v>
      </c>
    </row>
    <row r="182" spans="1:7" x14ac:dyDescent="0.25">
      <c r="A182" s="5"/>
      <c r="B182" s="5"/>
      <c r="C182" s="5"/>
      <c r="D182" s="5"/>
      <c r="E182" s="5"/>
      <c r="F182" s="9"/>
      <c r="G182" s="8"/>
    </row>
    <row r="183" spans="1:7" s="32" customFormat="1" ht="18.75" x14ac:dyDescent="0.25">
      <c r="A183" s="27" t="s">
        <v>10</v>
      </c>
      <c r="B183" s="27"/>
      <c r="C183" s="27"/>
      <c r="D183" s="27"/>
      <c r="E183" s="27"/>
      <c r="F183" s="27"/>
      <c r="G183" s="28">
        <f>SUM(G168:G181)</f>
        <v>8168618.870000001</v>
      </c>
    </row>
    <row r="184" spans="1:7" x14ac:dyDescent="0.25">
      <c r="A184" s="36" t="s">
        <v>0</v>
      </c>
      <c r="B184" s="36"/>
      <c r="C184" s="36"/>
      <c r="D184" s="36"/>
      <c r="E184" s="36"/>
      <c r="F184" s="36"/>
      <c r="G184" s="36"/>
    </row>
    <row r="185" spans="1:7" ht="47.25" x14ac:dyDescent="0.25">
      <c r="A185" s="2" t="s">
        <v>1</v>
      </c>
      <c r="B185" s="2" t="s">
        <v>8</v>
      </c>
      <c r="C185" s="3" t="s">
        <v>7</v>
      </c>
      <c r="D185" s="4" t="s">
        <v>2</v>
      </c>
      <c r="E185" s="3" t="s">
        <v>3</v>
      </c>
      <c r="F185" s="2" t="s">
        <v>4</v>
      </c>
      <c r="G185" s="4" t="s">
        <v>5</v>
      </c>
    </row>
    <row r="186" spans="1:7" ht="47.25" x14ac:dyDescent="0.25">
      <c r="A186" s="5">
        <v>1</v>
      </c>
      <c r="B186" s="5" t="s">
        <v>53</v>
      </c>
      <c r="C186" s="5" t="s">
        <v>22</v>
      </c>
      <c r="D186" s="7" t="s">
        <v>57</v>
      </c>
      <c r="E186" s="5" t="s">
        <v>23</v>
      </c>
      <c r="F186" s="17" t="s">
        <v>152</v>
      </c>
      <c r="G186" s="10">
        <v>860000</v>
      </c>
    </row>
    <row r="187" spans="1:7" ht="47.25" x14ac:dyDescent="0.25">
      <c r="A187" s="5">
        <v>2</v>
      </c>
      <c r="B187" s="5" t="s">
        <v>191</v>
      </c>
      <c r="C187" s="5" t="s">
        <v>22</v>
      </c>
      <c r="D187" s="7" t="s">
        <v>76</v>
      </c>
      <c r="E187" s="5" t="s">
        <v>23</v>
      </c>
      <c r="F187" s="16" t="s">
        <v>151</v>
      </c>
      <c r="G187" s="10">
        <v>52751</v>
      </c>
    </row>
    <row r="188" spans="1:7" ht="47.25" x14ac:dyDescent="0.25">
      <c r="A188" s="5">
        <v>3</v>
      </c>
      <c r="B188" s="5" t="s">
        <v>191</v>
      </c>
      <c r="C188" s="5" t="s">
        <v>22</v>
      </c>
      <c r="D188" s="7" t="s">
        <v>76</v>
      </c>
      <c r="E188" s="5" t="s">
        <v>23</v>
      </c>
      <c r="F188" s="16" t="s">
        <v>143</v>
      </c>
      <c r="G188" s="10">
        <v>314610</v>
      </c>
    </row>
    <row r="189" spans="1:7" ht="63" x14ac:dyDescent="0.25">
      <c r="A189" s="5">
        <v>4</v>
      </c>
      <c r="B189" s="5" t="s">
        <v>73</v>
      </c>
      <c r="C189" s="5" t="s">
        <v>22</v>
      </c>
      <c r="D189" s="7" t="s">
        <v>74</v>
      </c>
      <c r="E189" s="5" t="s">
        <v>23</v>
      </c>
      <c r="F189" s="16" t="s">
        <v>144</v>
      </c>
      <c r="G189" s="22">
        <v>300048</v>
      </c>
    </row>
    <row r="190" spans="1:7" ht="63" x14ac:dyDescent="0.25">
      <c r="A190" s="5">
        <v>5</v>
      </c>
      <c r="B190" s="5" t="s">
        <v>73</v>
      </c>
      <c r="C190" s="5" t="s">
        <v>22</v>
      </c>
      <c r="D190" s="7" t="s">
        <v>74</v>
      </c>
      <c r="E190" s="5" t="s">
        <v>23</v>
      </c>
      <c r="F190" s="16" t="s">
        <v>144</v>
      </c>
      <c r="G190" s="22">
        <v>79916.3</v>
      </c>
    </row>
    <row r="191" spans="1:7" ht="63" x14ac:dyDescent="0.25">
      <c r="A191" s="5">
        <v>6</v>
      </c>
      <c r="B191" s="5" t="s">
        <v>38</v>
      </c>
      <c r="C191" s="5" t="s">
        <v>22</v>
      </c>
      <c r="D191" s="7" t="s">
        <v>102</v>
      </c>
      <c r="E191" s="5" t="s">
        <v>23</v>
      </c>
      <c r="F191" s="16" t="s">
        <v>145</v>
      </c>
      <c r="G191" s="10">
        <v>1198724</v>
      </c>
    </row>
    <row r="192" spans="1:7" ht="63" x14ac:dyDescent="0.25">
      <c r="A192" s="5">
        <v>7</v>
      </c>
      <c r="B192" s="5" t="s">
        <v>40</v>
      </c>
      <c r="C192" s="5" t="s">
        <v>22</v>
      </c>
      <c r="D192" s="7" t="s">
        <v>41</v>
      </c>
      <c r="E192" s="5" t="s">
        <v>23</v>
      </c>
      <c r="F192" s="16" t="s">
        <v>150</v>
      </c>
      <c r="G192" s="10">
        <v>5129728</v>
      </c>
    </row>
    <row r="193" spans="1:7" ht="63" x14ac:dyDescent="0.25">
      <c r="A193" s="5">
        <v>8</v>
      </c>
      <c r="B193" s="5" t="s">
        <v>73</v>
      </c>
      <c r="C193" s="5" t="s">
        <v>22</v>
      </c>
      <c r="D193" s="7" t="s">
        <v>74</v>
      </c>
      <c r="E193" s="5" t="s">
        <v>23</v>
      </c>
      <c r="F193" s="16" t="s">
        <v>146</v>
      </c>
      <c r="G193" s="10">
        <v>1065180</v>
      </c>
    </row>
    <row r="194" spans="1:7" ht="47.25" x14ac:dyDescent="0.25">
      <c r="A194" s="5">
        <v>9</v>
      </c>
      <c r="B194" s="5" t="s">
        <v>62</v>
      </c>
      <c r="C194" s="5" t="s">
        <v>22</v>
      </c>
      <c r="D194" s="7" t="s">
        <v>63</v>
      </c>
      <c r="E194" s="5" t="s">
        <v>23</v>
      </c>
      <c r="F194" s="16" t="s">
        <v>147</v>
      </c>
      <c r="G194" s="10">
        <v>1347559</v>
      </c>
    </row>
    <row r="195" spans="1:7" ht="47.25" x14ac:dyDescent="0.25">
      <c r="A195" s="5">
        <v>10</v>
      </c>
      <c r="B195" s="5" t="s">
        <v>53</v>
      </c>
      <c r="C195" s="5" t="s">
        <v>22</v>
      </c>
      <c r="D195" s="7" t="s">
        <v>57</v>
      </c>
      <c r="E195" s="5" t="s">
        <v>23</v>
      </c>
      <c r="F195" s="16" t="s">
        <v>149</v>
      </c>
      <c r="G195" s="10">
        <v>889410</v>
      </c>
    </row>
    <row r="196" spans="1:7" ht="63" x14ac:dyDescent="0.25">
      <c r="A196" s="5">
        <v>11</v>
      </c>
      <c r="B196" s="5" t="s">
        <v>73</v>
      </c>
      <c r="C196" s="5" t="s">
        <v>22</v>
      </c>
      <c r="D196" s="7" t="s">
        <v>74</v>
      </c>
      <c r="E196" s="5" t="s">
        <v>23</v>
      </c>
      <c r="F196" s="16" t="s">
        <v>148</v>
      </c>
      <c r="G196" s="10">
        <v>326730</v>
      </c>
    </row>
    <row r="197" spans="1:7" x14ac:dyDescent="0.25">
      <c r="A197" s="11"/>
      <c r="B197" s="11"/>
      <c r="C197" s="11"/>
      <c r="D197" s="11"/>
      <c r="E197" s="11"/>
      <c r="F197" s="33"/>
      <c r="G197" s="13"/>
    </row>
    <row r="198" spans="1:7" ht="18.75" x14ac:dyDescent="0.25">
      <c r="A198" s="27" t="s">
        <v>19</v>
      </c>
      <c r="B198" s="27"/>
      <c r="C198" s="27"/>
      <c r="D198" s="27"/>
      <c r="E198" s="27"/>
      <c r="F198" s="27"/>
      <c r="G198" s="28">
        <f>SUM(G186:G196)</f>
        <v>11564656.300000001</v>
      </c>
    </row>
    <row r="200" spans="1:7" x14ac:dyDescent="0.25">
      <c r="G200" s="30"/>
    </row>
  </sheetData>
  <mergeCells count="21">
    <mergeCell ref="A63:G63"/>
    <mergeCell ref="A57:G57"/>
    <mergeCell ref="A73:G73"/>
    <mergeCell ref="A166:G166"/>
    <mergeCell ref="A184:G184"/>
    <mergeCell ref="A109:G109"/>
    <mergeCell ref="A85:G85"/>
    <mergeCell ref="A126:G126"/>
    <mergeCell ref="A137:G137"/>
    <mergeCell ref="A138:G138"/>
    <mergeCell ref="A153:G153"/>
    <mergeCell ref="A97:G97"/>
    <mergeCell ref="A86:G86"/>
    <mergeCell ref="A49:G49"/>
    <mergeCell ref="A8:G8"/>
    <mergeCell ref="A27:G27"/>
    <mergeCell ref="A48:G48"/>
    <mergeCell ref="A39:G39"/>
    <mergeCell ref="A40:G40"/>
    <mergeCell ref="A22:G22"/>
    <mergeCell ref="A9:G9"/>
  </mergeCells>
  <phoneticPr fontId="6" type="noConversion"/>
  <pageMargins left="0.7" right="0.7" top="0.75" bottom="0.75" header="0.3" footer="0.3"/>
  <pageSetup scale="5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Om Prakash</cp:lastModifiedBy>
  <cp:lastPrinted>2020-04-07T00:11:13Z</cp:lastPrinted>
  <dcterms:created xsi:type="dcterms:W3CDTF">2019-01-04T09:58:17Z</dcterms:created>
  <dcterms:modified xsi:type="dcterms:W3CDTF">2022-05-12T10:53:42Z</dcterms:modified>
</cp:coreProperties>
</file>